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4075" windowHeight="112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Лист1!$A$2:$N$180</definedName>
  </definedNames>
  <calcPr calcId="152511"/>
</workbook>
</file>

<file path=xl/calcChain.xml><?xml version="1.0" encoding="utf-8"?>
<calcChain xmlns="http://schemas.openxmlformats.org/spreadsheetml/2006/main">
  <c r="C11" i="1" l="1"/>
  <c r="D11" i="1"/>
  <c r="E11" i="1"/>
  <c r="E9" i="1" s="1"/>
  <c r="F11" i="1"/>
  <c r="F9" i="1" s="1"/>
  <c r="G11" i="1"/>
  <c r="H11" i="1"/>
  <c r="J11" i="1"/>
  <c r="J9" i="1" s="1"/>
  <c r="K11" i="1"/>
  <c r="L11" i="1"/>
  <c r="M11" i="1"/>
  <c r="N11" i="1"/>
  <c r="N9" i="1" s="1"/>
  <c r="C15" i="1"/>
  <c r="D15" i="1"/>
  <c r="E15" i="1"/>
  <c r="F15" i="1"/>
  <c r="G15" i="1"/>
  <c r="H15" i="1"/>
  <c r="J15" i="1"/>
  <c r="K15" i="1"/>
  <c r="L15" i="1"/>
  <c r="M15" i="1"/>
  <c r="N15" i="1"/>
  <c r="D23" i="1"/>
  <c r="M23" i="1"/>
  <c r="C25" i="1"/>
  <c r="D25" i="1"/>
  <c r="E25" i="1"/>
  <c r="E23" i="1" s="1"/>
  <c r="F25" i="1"/>
  <c r="G25" i="1"/>
  <c r="H25" i="1"/>
  <c r="H23" i="1" s="1"/>
  <c r="J25" i="1"/>
  <c r="J23" i="1" s="1"/>
  <c r="K25" i="1"/>
  <c r="L25" i="1"/>
  <c r="M25" i="1"/>
  <c r="N25" i="1"/>
  <c r="N23" i="1" s="1"/>
  <c r="C30" i="1"/>
  <c r="C23" i="1" s="1"/>
  <c r="D30" i="1"/>
  <c r="E30" i="1"/>
  <c r="F30" i="1"/>
  <c r="G30" i="1"/>
  <c r="G23" i="1" s="1"/>
  <c r="H30" i="1"/>
  <c r="J30" i="1"/>
  <c r="K30" i="1"/>
  <c r="L30" i="1"/>
  <c r="L23" i="1" s="1"/>
  <c r="M30" i="1"/>
  <c r="N30" i="1"/>
  <c r="H34" i="1"/>
  <c r="M34" i="1"/>
  <c r="D36" i="1"/>
  <c r="D34" i="1" s="1"/>
  <c r="E36" i="1"/>
  <c r="E34" i="1" s="1"/>
  <c r="F36" i="1"/>
  <c r="F34" i="1" s="1"/>
  <c r="G36" i="1"/>
  <c r="G34" i="1" s="1"/>
  <c r="H36" i="1"/>
  <c r="J36" i="1"/>
  <c r="J34" i="1" s="1"/>
  <c r="K36" i="1"/>
  <c r="K34" i="1" s="1"/>
  <c r="L36" i="1"/>
  <c r="L34" i="1" s="1"/>
  <c r="M36" i="1"/>
  <c r="N36" i="1"/>
  <c r="N34" i="1" s="1"/>
  <c r="C38" i="1"/>
  <c r="C36" i="1" s="1"/>
  <c r="C34" i="1" s="1"/>
  <c r="M44" i="1"/>
  <c r="C46" i="1"/>
  <c r="C44" i="1" s="1"/>
  <c r="D46" i="1"/>
  <c r="D44" i="1" s="1"/>
  <c r="E46" i="1"/>
  <c r="E44" i="1" s="1"/>
  <c r="F46" i="1"/>
  <c r="F44" i="1" s="1"/>
  <c r="G46" i="1"/>
  <c r="G44" i="1" s="1"/>
  <c r="H46" i="1"/>
  <c r="H44" i="1" s="1"/>
  <c r="J46" i="1"/>
  <c r="J44" i="1" s="1"/>
  <c r="K46" i="1"/>
  <c r="K44" i="1" s="1"/>
  <c r="L46" i="1"/>
  <c r="L44" i="1" s="1"/>
  <c r="M46" i="1"/>
  <c r="N46" i="1"/>
  <c r="N44" i="1" s="1"/>
  <c r="C50" i="1"/>
  <c r="D50" i="1"/>
  <c r="E50" i="1"/>
  <c r="F50" i="1"/>
  <c r="G50" i="1"/>
  <c r="J50" i="1"/>
  <c r="K50" i="1"/>
  <c r="L50" i="1"/>
  <c r="M50" i="1"/>
  <c r="N50" i="1"/>
  <c r="K9" i="1" l="1"/>
  <c r="M9" i="1"/>
  <c r="H9" i="1"/>
  <c r="D9" i="1"/>
  <c r="C9" i="1" s="1"/>
  <c r="L9" i="1"/>
  <c r="G9" i="1"/>
  <c r="K23" i="1"/>
  <c r="F23" i="1"/>
  <c r="H172" i="1"/>
  <c r="H58" i="1"/>
  <c r="H54" i="1" s="1"/>
  <c r="H164" i="1"/>
  <c r="H167" i="1"/>
  <c r="H158" i="1"/>
  <c r="H83" i="1"/>
  <c r="H79" i="1"/>
  <c r="H67" i="1"/>
  <c r="H63" i="1"/>
  <c r="H60" i="1"/>
  <c r="H156" i="1" l="1"/>
  <c r="K111" i="1"/>
  <c r="J111" i="1"/>
  <c r="H52" i="1"/>
  <c r="J120" i="1"/>
  <c r="C120" i="1"/>
  <c r="N63" i="1" l="1"/>
  <c r="M63" i="1"/>
  <c r="L63" i="1"/>
  <c r="K63" i="1"/>
  <c r="J63" i="1"/>
  <c r="N60" i="1"/>
  <c r="M60" i="1"/>
  <c r="L60" i="1"/>
  <c r="K60" i="1"/>
  <c r="J60" i="1"/>
  <c r="N54" i="1"/>
  <c r="M54" i="1"/>
  <c r="L54" i="1"/>
  <c r="K54" i="1"/>
  <c r="J54" i="1"/>
  <c r="G54" i="1"/>
  <c r="F54" i="1"/>
  <c r="E54" i="1"/>
  <c r="D54" i="1"/>
  <c r="C54" i="1"/>
  <c r="N52" i="1" l="1"/>
  <c r="L52" i="1"/>
  <c r="M52" i="1"/>
  <c r="K52" i="1"/>
  <c r="N158" i="1"/>
  <c r="M158" i="1"/>
  <c r="L158" i="1"/>
  <c r="K158" i="1"/>
  <c r="J158" i="1"/>
  <c r="H153" i="1"/>
  <c r="H149" i="1"/>
  <c r="H117" i="1"/>
  <c r="H111" i="1"/>
  <c r="H101" i="1"/>
  <c r="G117" i="1"/>
  <c r="F117" i="1"/>
  <c r="E117" i="1"/>
  <c r="D117" i="1"/>
  <c r="C117" i="1"/>
  <c r="N117" i="1"/>
  <c r="M117" i="1"/>
  <c r="L117" i="1"/>
  <c r="K117" i="1"/>
  <c r="J117" i="1"/>
  <c r="N111" i="1"/>
  <c r="M111" i="1"/>
  <c r="L111" i="1"/>
  <c r="N101" i="1"/>
  <c r="M101" i="1"/>
  <c r="L101" i="1"/>
  <c r="K101" i="1"/>
  <c r="K99" i="1" s="1"/>
  <c r="J101" i="1"/>
  <c r="J99" i="1" s="1"/>
  <c r="H99" i="1" l="1"/>
  <c r="H77" i="1"/>
  <c r="N139" i="1"/>
  <c r="M139" i="1"/>
  <c r="L139" i="1"/>
  <c r="K139" i="1"/>
  <c r="J139" i="1"/>
  <c r="H139" i="1"/>
  <c r="G139" i="1"/>
  <c r="F139" i="1"/>
  <c r="E139" i="1"/>
  <c r="D139" i="1"/>
  <c r="C139" i="1"/>
  <c r="H131" i="1"/>
  <c r="N131" i="1"/>
  <c r="M131" i="1"/>
  <c r="L131" i="1"/>
  <c r="K131" i="1"/>
  <c r="J131" i="1"/>
  <c r="G131" i="1"/>
  <c r="F131" i="1"/>
  <c r="E131" i="1"/>
  <c r="D131" i="1"/>
  <c r="C131" i="1"/>
  <c r="H123" i="1"/>
  <c r="H96" i="1"/>
  <c r="H92" i="1"/>
  <c r="H89" i="1"/>
  <c r="N79" i="1"/>
  <c r="M79" i="1"/>
  <c r="L79" i="1"/>
  <c r="K79" i="1"/>
  <c r="K77" i="1" s="1"/>
  <c r="N77" i="1"/>
  <c r="M77" i="1"/>
  <c r="L77" i="1"/>
  <c r="J79" i="1"/>
  <c r="J77" i="1" s="1"/>
  <c r="G79" i="1"/>
  <c r="G77" i="1" s="1"/>
  <c r="F79" i="1"/>
  <c r="F77" i="1" s="1"/>
  <c r="E79" i="1"/>
  <c r="E77" i="1" s="1"/>
  <c r="D79" i="1"/>
  <c r="D77" i="1" s="1"/>
  <c r="C79" i="1"/>
  <c r="C77" i="1" s="1"/>
  <c r="H81" i="1" l="1"/>
  <c r="H8" i="1"/>
  <c r="N96" i="1"/>
  <c r="M96" i="1"/>
  <c r="L96" i="1"/>
  <c r="K96" i="1"/>
  <c r="J96" i="1"/>
  <c r="N92" i="1"/>
  <c r="M92" i="1"/>
  <c r="L92" i="1"/>
  <c r="K92" i="1"/>
  <c r="J92" i="1"/>
  <c r="K89" i="1"/>
  <c r="J89" i="1"/>
  <c r="G111" i="1" l="1"/>
  <c r="F111" i="1"/>
  <c r="E111" i="1"/>
  <c r="D111" i="1"/>
  <c r="C111" i="1"/>
  <c r="G101" i="1"/>
  <c r="F101" i="1"/>
  <c r="E101" i="1"/>
  <c r="D101" i="1"/>
  <c r="C101" i="1"/>
  <c r="G158" i="1"/>
  <c r="F158" i="1"/>
  <c r="E158" i="1"/>
  <c r="D158" i="1"/>
  <c r="C158" i="1"/>
  <c r="G63" i="1"/>
  <c r="F63" i="1"/>
  <c r="E63" i="1"/>
  <c r="D63" i="1"/>
  <c r="C63" i="1"/>
  <c r="C99" i="1" l="1"/>
  <c r="N153" i="1"/>
  <c r="M153" i="1"/>
  <c r="L153" i="1"/>
  <c r="K153" i="1"/>
  <c r="J153" i="1"/>
  <c r="G153" i="1"/>
  <c r="F153" i="1"/>
  <c r="E153" i="1"/>
  <c r="D153" i="1"/>
  <c r="C153" i="1"/>
  <c r="N123" i="1"/>
  <c r="M123" i="1"/>
  <c r="L123" i="1"/>
  <c r="K123" i="1"/>
  <c r="J123" i="1"/>
  <c r="G123" i="1"/>
  <c r="F123" i="1"/>
  <c r="E123" i="1"/>
  <c r="D123" i="1"/>
  <c r="C123" i="1"/>
  <c r="N175" i="1" l="1"/>
  <c r="M175" i="1"/>
  <c r="L175" i="1"/>
  <c r="K175" i="1"/>
  <c r="J175" i="1"/>
  <c r="N171" i="1"/>
  <c r="M171" i="1"/>
  <c r="L171" i="1"/>
  <c r="K171" i="1"/>
  <c r="J171" i="1"/>
  <c r="H175" i="1"/>
  <c r="H171" i="1"/>
  <c r="N142" i="1"/>
  <c r="M142" i="1"/>
  <c r="L142" i="1"/>
  <c r="K142" i="1"/>
  <c r="N145" i="1"/>
  <c r="M145" i="1"/>
  <c r="L145" i="1"/>
  <c r="K145" i="1"/>
  <c r="J142" i="1"/>
  <c r="J145" i="1"/>
  <c r="H142" i="1"/>
  <c r="H145" i="1"/>
  <c r="N135" i="1"/>
  <c r="M135" i="1"/>
  <c r="L135" i="1"/>
  <c r="K135" i="1"/>
  <c r="J135" i="1"/>
  <c r="H135" i="1"/>
  <c r="H121" i="1" s="1"/>
  <c r="M169" i="1" l="1"/>
  <c r="L169" i="1"/>
  <c r="K169" i="1"/>
  <c r="H169" i="1"/>
  <c r="N169" i="1"/>
  <c r="J169" i="1"/>
  <c r="N137" i="1"/>
  <c r="M137" i="1"/>
  <c r="L137" i="1"/>
  <c r="L121" i="1"/>
  <c r="N121" i="1"/>
  <c r="M121" i="1"/>
  <c r="K137" i="1"/>
  <c r="J137" i="1"/>
  <c r="H137" i="1"/>
  <c r="J121" i="1"/>
  <c r="K121" i="1"/>
  <c r="M8" i="1" l="1"/>
  <c r="L8" i="1"/>
  <c r="N167" i="1"/>
  <c r="M167" i="1"/>
  <c r="L167" i="1"/>
  <c r="K167" i="1"/>
  <c r="J167" i="1"/>
  <c r="N164" i="1"/>
  <c r="M164" i="1"/>
  <c r="L164" i="1"/>
  <c r="K164" i="1"/>
  <c r="J164" i="1"/>
  <c r="K8" i="1" l="1"/>
  <c r="M156" i="1"/>
  <c r="N8" i="1"/>
  <c r="N156" i="1"/>
  <c r="L156" i="1"/>
  <c r="K156" i="1"/>
  <c r="J8" i="1"/>
  <c r="J156" i="1"/>
  <c r="N48" i="1"/>
  <c r="M48" i="1"/>
  <c r="L48" i="1"/>
  <c r="K48" i="1"/>
  <c r="J48" i="1"/>
  <c r="L99" i="1" l="1"/>
  <c r="N99" i="1"/>
  <c r="M99" i="1"/>
  <c r="N149" i="1"/>
  <c r="N147" i="1" s="1"/>
  <c r="M149" i="1"/>
  <c r="M147" i="1" s="1"/>
  <c r="L149" i="1"/>
  <c r="L147" i="1" s="1"/>
  <c r="K149" i="1"/>
  <c r="K147" i="1" s="1"/>
  <c r="J149" i="1"/>
  <c r="J147" i="1" s="1"/>
  <c r="M178" i="1" l="1"/>
  <c r="L178" i="1"/>
  <c r="N178" i="1"/>
  <c r="H69" i="1"/>
  <c r="K71" i="1"/>
  <c r="K69" i="1" s="1"/>
  <c r="J71" i="1"/>
  <c r="J69" i="1" s="1"/>
  <c r="K83" i="1"/>
  <c r="K81" i="1" s="1"/>
  <c r="J83" i="1"/>
  <c r="J81" i="1" s="1"/>
  <c r="J67" i="1"/>
  <c r="J52" i="1" s="1"/>
  <c r="J178" i="1" l="1"/>
  <c r="K178" i="1"/>
  <c r="H178" i="1"/>
  <c r="G149" i="1"/>
  <c r="G147" i="1" s="1"/>
  <c r="F149" i="1"/>
  <c r="F147" i="1" s="1"/>
  <c r="E149" i="1"/>
  <c r="E147" i="1" s="1"/>
  <c r="D149" i="1"/>
  <c r="D147" i="1" s="1"/>
  <c r="C149" i="1"/>
  <c r="C147" i="1" s="1"/>
  <c r="G164" i="1" l="1"/>
  <c r="F164" i="1"/>
  <c r="E164" i="1"/>
  <c r="D164" i="1"/>
  <c r="C164" i="1"/>
  <c r="G167" i="1"/>
  <c r="F167" i="1"/>
  <c r="E167" i="1"/>
  <c r="D167" i="1"/>
  <c r="C167" i="1"/>
  <c r="G175" i="1"/>
  <c r="F175" i="1"/>
  <c r="E175" i="1"/>
  <c r="D175" i="1"/>
  <c r="C175" i="1"/>
  <c r="G171" i="1"/>
  <c r="F171" i="1"/>
  <c r="E171" i="1"/>
  <c r="D171" i="1"/>
  <c r="C171" i="1"/>
  <c r="G145" i="1"/>
  <c r="F145" i="1"/>
  <c r="E145" i="1"/>
  <c r="D145" i="1"/>
  <c r="C145" i="1"/>
  <c r="G142" i="1"/>
  <c r="F142" i="1"/>
  <c r="E142" i="1"/>
  <c r="E137" i="1" s="1"/>
  <c r="D142" i="1"/>
  <c r="C142" i="1"/>
  <c r="F137" i="1" l="1"/>
  <c r="D137" i="1"/>
  <c r="G137" i="1"/>
  <c r="D169" i="1"/>
  <c r="C169" i="1"/>
  <c r="G169" i="1"/>
  <c r="E169" i="1"/>
  <c r="F169" i="1"/>
  <c r="G99" i="1"/>
  <c r="F99" i="1"/>
  <c r="E99" i="1"/>
  <c r="D99" i="1"/>
  <c r="F156" i="1"/>
  <c r="G156" i="1"/>
  <c r="E156" i="1"/>
  <c r="D156" i="1"/>
  <c r="C156" i="1"/>
  <c r="C137" i="1"/>
  <c r="G135" i="1"/>
  <c r="F135" i="1"/>
  <c r="E135" i="1"/>
  <c r="D135" i="1"/>
  <c r="C135" i="1"/>
  <c r="D96" i="1"/>
  <c r="C96" i="1"/>
  <c r="C121" i="1" l="1"/>
  <c r="G121" i="1"/>
  <c r="F121" i="1"/>
  <c r="E121" i="1"/>
  <c r="D121" i="1"/>
  <c r="D92" i="1"/>
  <c r="C92" i="1"/>
  <c r="D89" i="1"/>
  <c r="C89" i="1"/>
  <c r="D83" i="1"/>
  <c r="C83" i="1"/>
  <c r="D71" i="1"/>
  <c r="D69" i="1" s="1"/>
  <c r="C71" i="1"/>
  <c r="C69" i="1" s="1"/>
  <c r="C81" i="1" l="1"/>
  <c r="D81" i="1"/>
  <c r="D67" i="1"/>
  <c r="C67" i="1"/>
  <c r="D60" i="1"/>
  <c r="C60" i="1"/>
  <c r="C48" i="1"/>
  <c r="G48" i="1"/>
  <c r="F48" i="1"/>
  <c r="E48" i="1"/>
  <c r="D48" i="1"/>
  <c r="D52" i="1" l="1"/>
  <c r="F52" i="1"/>
  <c r="C52" i="1"/>
  <c r="F8" i="1"/>
  <c r="D8" i="1"/>
  <c r="C8" i="1"/>
  <c r="G8" i="1"/>
  <c r="E8" i="1"/>
  <c r="C178" i="1" l="1"/>
  <c r="E178" i="1"/>
  <c r="F178" i="1"/>
  <c r="G178" i="1"/>
  <c r="D178" i="1"/>
</calcChain>
</file>

<file path=xl/sharedStrings.xml><?xml version="1.0" encoding="utf-8"?>
<sst xmlns="http://schemas.openxmlformats.org/spreadsheetml/2006/main" count="316" uniqueCount="210">
  <si>
    <t>№ п/п</t>
  </si>
  <si>
    <t>Подпрограмма "Развитие дорожного хозяйства городского поселения Воскресенск на 2015-2019 годы"</t>
  </si>
  <si>
    <t>1.1.</t>
  </si>
  <si>
    <t>1.2.</t>
  </si>
  <si>
    <t>1.3.</t>
  </si>
  <si>
    <t>1.4.</t>
  </si>
  <si>
    <t>Подпрограмма "Обеспечение капитального ремонта и 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городского поселения Воскресенск 2015-2019 годы"</t>
  </si>
  <si>
    <t>2.1.</t>
  </si>
  <si>
    <t>2.2.</t>
  </si>
  <si>
    <t>2.3.</t>
  </si>
  <si>
    <t>2.5.</t>
  </si>
  <si>
    <t>2.7.</t>
  </si>
  <si>
    <t>Подпрограмма "Обеспечение безопасности дорожного движения на 2015-2019 годы"</t>
  </si>
  <si>
    <t>Обустройство дорожно-уличной сети для маломобильных групп населения</t>
  </si>
  <si>
    <t>Подпрограмма "Обеспечение услугами пассажирского транспорта общего пользования на 2015-2019 годы"</t>
  </si>
  <si>
    <t>федеральный бюджет</t>
  </si>
  <si>
    <t>3.1.</t>
  </si>
  <si>
    <t>3.2.</t>
  </si>
  <si>
    <t>в том числе:</t>
  </si>
  <si>
    <t>4.1.</t>
  </si>
  <si>
    <t>Содержание кладбищ (заработная плата, отчисления, ГСМ, материалы, мероприятия по охране труда, инвентарь)</t>
  </si>
  <si>
    <t>бюджет городского поселения Воскресенск</t>
  </si>
  <si>
    <t>Обеспечение деятельности подведомственных учреждений за счет платных услуг</t>
  </si>
  <si>
    <t>Наименование подпрограммы, мероприятия (с указанием порядкового номера)</t>
  </si>
  <si>
    <t>бюджет Московской области</t>
  </si>
  <si>
    <t>Внебюджетные источники</t>
  </si>
  <si>
    <t>Всего:</t>
  </si>
  <si>
    <t>Выполнено (тыс.руб.)</t>
  </si>
  <si>
    <t xml:space="preserve">Организация перевозок пассажиров по маршруту(маршрутам) регулярных перевозок по регулируемым тарифам, на которых отдельным категориям граждан предоставляются меры социальной поддержки </t>
  </si>
  <si>
    <t xml:space="preserve">Степень и результаты выполнения мероприятия </t>
  </si>
  <si>
    <t>Муниципальная программа "Молодое поколение на 2015-2019 годы"</t>
  </si>
  <si>
    <t>Муниципальная программа "Развитие физической культуры и спорта на 2015-2019 годы"</t>
  </si>
  <si>
    <t xml:space="preserve">Муниципальная программа "Содержание и благоустройство мест захоронения на 2015-2019 годы" </t>
  </si>
  <si>
    <t xml:space="preserve">Муниципальная программа "Благоустройство территории на период 2015-2019 годы" </t>
  </si>
  <si>
    <t xml:space="preserve">Муниципальная программа "Развитие культуры на 2015-2019 годы" </t>
  </si>
  <si>
    <t xml:space="preserve">Муниципальная программа "Совершенствование системы информационного обеспечения администрации городского поселения Воскресенск на 2015-2019 годы" </t>
  </si>
  <si>
    <t xml:space="preserve">Муниципальная программа "Осуществление мероприятий по обеспечению безопасности людей на водных объектах, охране их жизни и здоровья" </t>
  </si>
  <si>
    <t xml:space="preserve">Муниципальная программа "Развитие жилищно-коммунального хозяйства на 2015-2019 годы" </t>
  </si>
  <si>
    <t xml:space="preserve">Муниципальная программа "Обеспечение жильем молодых семей на 2015-2019 годы" </t>
  </si>
  <si>
    <t xml:space="preserve">Муниципальная программа "Развитие и функционирование дорожно-транспортного комплекса на 2015-2019 годы" </t>
  </si>
  <si>
    <t>1.5.</t>
  </si>
  <si>
    <t>Итого по муниципальным программам</t>
  </si>
  <si>
    <t>Основное мероприятие1: Обеспечение устойчивого функционированиясети автомобильных дорог общего пользования городского поселения Воскресенск</t>
  </si>
  <si>
    <t>Мероприятие 1: Содержание автомобильных дорог (вкл. заработную плату, отчисления коммунальные платежи и т.д.) в т.ч.</t>
  </si>
  <si>
    <t>Объем финансирования на 2016 год (тыс.руб.)</t>
  </si>
  <si>
    <t>Задача 1: Обеспечение устойчивого функционированиясети автомобильных дорог общего пользования городского поселения Воскресенск</t>
  </si>
  <si>
    <t>2.</t>
  </si>
  <si>
    <t>Основное мероприятие 1: Поддержание астомобильных дорог общего пользования местного значения в состоянии соответствующим нормативным требованиям</t>
  </si>
  <si>
    <t>Задача 2: Поддержание астомобильных дорог общего пользования местного значения в состоянии соответствующим нормативным требованиям</t>
  </si>
  <si>
    <t>Мероприятие 2: Расширение парковочного пространства</t>
  </si>
  <si>
    <t>Мероприятие 4: Обследование и ремонт ливневой канализации</t>
  </si>
  <si>
    <t>Мероприятие 8: Ремонт моста через р. Медведка</t>
  </si>
  <si>
    <t>Задача 1: Поддержание автомобильных дорог общего пользования местного значения на уровне, соответствующем категории дороги</t>
  </si>
  <si>
    <t>1.</t>
  </si>
  <si>
    <t>Основное мероприятие 1: Поддержание автомобильных дорог общего пользования местного значения на уровне, соответствующем категории дороги</t>
  </si>
  <si>
    <t>Мероприятие 1: Капитальный ремонт и ремонт автомобильных дорог общего пользования городского поселения Воскресенск</t>
  </si>
  <si>
    <t>Задача 2: Поддержание в надлежащем состоянии проездов к многоквартирным домам</t>
  </si>
  <si>
    <t>Основное мероприятие 1:Поддержание в надлежащем состоянии проездов к многоквартирным домам</t>
  </si>
  <si>
    <t>Мероприятие 1: Капитальный ремонт и ремонт дворовых территорий многоквартирных домов, проездов к дворовым территориям многоквартирых домов городского поселения Воскресенск</t>
  </si>
  <si>
    <t>Задача 1: Повышение уровня эксплатационного состояния опасных участков улично-дорожной сети</t>
  </si>
  <si>
    <t>Основное мероприятие 1: Повышение уровня эксплатационного состояния опасных участков улично-дорожной сети</t>
  </si>
  <si>
    <t>Мероприятие 1: Нанесение горизонтальной дорожной разметки</t>
  </si>
  <si>
    <t>Мероприятие 2: Установка дорожных знаков, обустройство искусственных неровностей на проезжих частях дорог</t>
  </si>
  <si>
    <t>Мероприятие 3: Установка барьерных ограждений</t>
  </si>
  <si>
    <t>1.6.</t>
  </si>
  <si>
    <t>Мероприятие 4: Устройство тротуаров</t>
  </si>
  <si>
    <t>Мероприятие 5: Устройтсво разворотных площадок</t>
  </si>
  <si>
    <t>Задача 1: Обеспечение доступности услуг транспорта общего пользования</t>
  </si>
  <si>
    <t>Основное мероприятие 1: Обеспечение доступности услуг транспорта общего пользования</t>
  </si>
  <si>
    <t>Задача 1: Координация финансовых и организационных вопросов по предоставению молодым семьям социальных выплат на предобретение жилого помещения или строительство индивидуального жилого дома</t>
  </si>
  <si>
    <t>Основное мероприяте 1: Оказание государственной и муниципальной поддержки молодым семьям в виде социальных выплат на приобретение жилого помещения или строительство индивидуального жилого дома</t>
  </si>
  <si>
    <t>Мероприятие 1: Перечисление социальной выплаты участникам Программы, согласно утвержденного списка по итогам конкурсного отбора на текущий год</t>
  </si>
  <si>
    <t>Задача 1: Развитие систем и объектов водоснабжения, водоотведения</t>
  </si>
  <si>
    <t>Основное мероприятие 1: Развитие систем и объектов водоснабжения, водоотведения</t>
  </si>
  <si>
    <t>Мероприятие 3: Строительство канализационного коллектора по ул. Советская от ж.д. №13 до ж.д. №27 городского поселения Воскресенск Воскресенского муниципального района</t>
  </si>
  <si>
    <t>Мероприятие 5: Канализирование индивидуальной жилой застройки по адресу: Московская область, г. Воскресенск, ул. Рябиновая, Кленовая, Кудриская</t>
  </si>
  <si>
    <t>Мероприятие 6: Проектирование. Изготовление, монтаж и проведение пуско-наладочных работ котельной (ПБМК) для обеспечения теплоснабжения станции глубокой очистки сточных вод д. Чемодурово</t>
  </si>
  <si>
    <t>Мероприятие 8: Выполнение кадастровых работ объектов водоснабжения</t>
  </si>
  <si>
    <t>Задача 2: Повышение энергоэффективности и надежности функционирования объектов теплоснабжения и водоотведения</t>
  </si>
  <si>
    <t>Основное мероприятие 1: Повышение энергоэффективности и надежности функционирования объектов теплоснабжения и водоотведения</t>
  </si>
  <si>
    <t>Мероприятие 3: Замена баков - аккумуляторов в котельных</t>
  </si>
  <si>
    <t>Задача 3: Приобретение техники и программного продукта для нужд коммунального хозяйства</t>
  </si>
  <si>
    <t>3.</t>
  </si>
  <si>
    <t>Основное мероприятие 1: Приобретение техники и программного продукта для нужд коммунального хозяйства</t>
  </si>
  <si>
    <t>Задача 4: Устранение физического износа общего имущества многоквартирных домов</t>
  </si>
  <si>
    <t>4.</t>
  </si>
  <si>
    <t>Основное мероприятие 1: Устранение физического износа общего имущества многоквартирных домов</t>
  </si>
  <si>
    <t>Мероприятие 1: Взнос на капитальный ремонт общего имущества многоквартирных домов за помещение, которое находится в муниципальной собственности</t>
  </si>
  <si>
    <t>Задача 1: Обеспечение безопасности людей на водных объектах, охране их жизни и здоровья</t>
  </si>
  <si>
    <t>Мероприятие 1: Оборудование мест отдыха</t>
  </si>
  <si>
    <t>Мероприятие 2: Проведение работ по обследованию и очистке дна водоемов</t>
  </si>
  <si>
    <t>Мероприятие 3: Закупка песка для отсыпки</t>
  </si>
  <si>
    <t>Мероприятие 4: Лабораторные исследования воды и песка водоемов, расположенных на территории городского поселения Воскресенск, в том числе на городском пляже для получения разрешения об использовании пляжа и реки для отдыха, занятием спортом, купания</t>
  </si>
  <si>
    <t>Мероприятие 5: Закупка и установка знаков безопасности на воде, аншлагов с информацией и столбов для их крепления на водоемах на территории</t>
  </si>
  <si>
    <t>Задача 1: 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</si>
  <si>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Основное мероприятие 1:"Развитие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</si>
  <si>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Мероприятие 1: Приобретение компьютерной и оргтехники для создания автоматизированных рабочих мест для нужд администрации городского поселения Воскресенск</t>
  </si>
  <si>
    <t>Мероприятие 2: Приобретение расходных материалов для нужд администрации городского поселения Воскресенск</t>
  </si>
  <si>
    <t>Мероприятие 3: Приобретение услуг специализированной организации по восстановлению расходных материалов (картриджей) и ремонту оргтехники</t>
  </si>
  <si>
    <t>Мероприятие 6: Обеспечение доступности к сети Интернет администрации городского поселения Воскресенск и муниципальных учреждений</t>
  </si>
  <si>
    <t>Задача 2: Внедрение систем электронного документаоборота для обеспечения деятельности администрации городского поселения Воскресенск</t>
  </si>
  <si>
    <t>Основное мероприятие 1: Внедрение систем электронного документаоборота для обеспечения деятельности администрации городского поселения Воскресенск</t>
  </si>
  <si>
    <t>Мероприятие 5: Оказание услуг по сопровождению МСЭД МО</t>
  </si>
  <si>
    <t>Задача 3: 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</t>
  </si>
  <si>
    <t>Основное мероприятие 1: 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</t>
  </si>
  <si>
    <t>Мероприятие 2: Преобретение услуг по предоставлению выделенного сервера в центре обработки данных (хостинга), для размещения официальных сайтов администрации городского поселения Воскресенск</t>
  </si>
  <si>
    <t>Мероприятие 3: Преобретение лицензий на продление систем управления официальными сайтам, лицензий на установку дополнительных модулей систем</t>
  </si>
  <si>
    <t>Задача 5: 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</t>
  </si>
  <si>
    <t>Основное мероприятие 1: 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</t>
  </si>
  <si>
    <t>Мероприятие 2: Пролдение лицензий на антивирусное программное обеспечение, и услуг по обновлению содержащихся в нем баз для нужд администрации городского поселения Воскресенск</t>
  </si>
  <si>
    <t>4.2.</t>
  </si>
  <si>
    <t>Мероприятие 3: преобретение средств электронной подписи для нужд администрации городского поселения Воскресенск и подведомственных учреждений, продление сроков действия сертификатов безопасности и ключей ЭП</t>
  </si>
  <si>
    <t>Задача 2: Повышение уровня благоустройства территории городского поселения, придомовые территории к многоквартирным домам</t>
  </si>
  <si>
    <t>Основное мероприятие 1: Повышение уровня благоустройства территории городского поселения, придомовые территории к многоквартирным домам</t>
  </si>
  <si>
    <t>Мероприятие 1: Содержание объектов благоустройства</t>
  </si>
  <si>
    <t>Мероприятие 2: Озеленение</t>
  </si>
  <si>
    <t>Мероприятие 7: Устройство и ремонт контейнерных площадок</t>
  </si>
  <si>
    <t>1.7.</t>
  </si>
  <si>
    <t>Мероприятие 10: Обустройство территории для отдыха жителей</t>
  </si>
  <si>
    <t>Мероприятие 12: Участие МКУ "Благоустройство и озеленение" в региональном конкурсе "Цветы Подмосковья"</t>
  </si>
  <si>
    <t>Задача 3: Повышение уровня благоустройства и поддержание в надлежащем состоянии детских игровых и спортивных площадок</t>
  </si>
  <si>
    <t>Основное мероприятие 1: Повышение уровня благоустройства и поддержание в надлежащем состоянии детских игровых и спортивных площадок</t>
  </si>
  <si>
    <t>Задача 4: Обеспечение повышенных мер безопасности в местах массовго скопления людей</t>
  </si>
  <si>
    <t>Основное мероприятие 1: Обеспечение повышенных мер безопасности в местах массовго скопления людей</t>
  </si>
  <si>
    <t>Мероприятие 1: Монтаж и пуско-наладка аппаратно-программного комплекса "Безопасный город"</t>
  </si>
  <si>
    <t>Задача 1: Создание условий для развития услуг в сфере похоронного дела, формирование современной системы сервиса</t>
  </si>
  <si>
    <t>Основное мероприятие 1: Создание условий для развития услуг в сфере похоронного дела, формирование современной системы сервиса</t>
  </si>
  <si>
    <t>Мероприятие 4: Проведение инвентаризации существующих кладбищь</t>
  </si>
  <si>
    <t>Задача 2: Повышение уровня благоустройства кладбищ</t>
  </si>
  <si>
    <t>Основное мероприятие 1: Повышение уровня благоустройства кладбищ</t>
  </si>
  <si>
    <t>Задача 3: Своевременная транспортировка в морг с мест обнаружения или происшествия тел умерших (погибших)</t>
  </si>
  <si>
    <t>Муниципальная программа "Энергосбережение и повышение энергетической эффективности на период 2015-2020 гг."</t>
  </si>
  <si>
    <t>Задача 1: Обеспечение надежного и высокоэффективного уличного освещения на территории поселения</t>
  </si>
  <si>
    <t>Основное мероприятие 1: Обеспечение надежного и высокоэффективного уличного освещения на территории поселения</t>
  </si>
  <si>
    <t>Мероприяие 1: Содержание и ремонт сетей уличного освещения</t>
  </si>
  <si>
    <t>Мероприятие 2: Модернизация сетей уличного освещения (замена опор, светильников, провода)</t>
  </si>
  <si>
    <t>Задача 2: Повышение уровня благоустройства гордского поселения</t>
  </si>
  <si>
    <t>Основное мероприятие 1: Повышение уровня благоустройства городского поселения</t>
  </si>
  <si>
    <t>Мероприяте 1: Строительство линий уличного освещения</t>
  </si>
  <si>
    <t>Мероприятие 2: Празднично-световое оформление улиц</t>
  </si>
  <si>
    <t>Задача 1: Содействие патриотическому и духовно-нарвственному воспитанию молодежи, поддержка талантливой молодежи, молодежных социально-значимых инициатив</t>
  </si>
  <si>
    <t>Основное мероприятие 1: Выполнение мероприятий, направленных на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</si>
  <si>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Мероприятие 1: Организация и проведение мероприятий по работе с молодежью</t>
  </si>
  <si>
    <t>Мероприятие 2: Обеспечение деятельности подведомственных учреждений</t>
  </si>
  <si>
    <t>Задача 2: Обновление и совершенствование материально-технической базы учреждений по работе с молодежью</t>
  </si>
  <si>
    <t>Основное мероприятие 1: Выполнение мероприятий, направленных на обновление и совершенствование материально-технической базы учреждений по работе с молодежью</t>
  </si>
  <si>
    <t>Мероприятие 1: "Доступная среда" в учреждениях по работе с молодежью</t>
  </si>
  <si>
    <t>Задача 3: Повышение профессионального мастерства специалистов, работающих в области работы с молодежью</t>
  </si>
  <si>
    <t>Основное мероприятие 1: Выполнение мероприятий, направленных на повышение профессионального мастерства специалистов в области работы с молодежью</t>
  </si>
  <si>
    <t>Мероприятие 1:Повышение квалификации сотрудников муниципальных учреждений</t>
  </si>
  <si>
    <t>Задача 1: Повышение качества услуг культурно-досугового и концертного обслуживания населения</t>
  </si>
  <si>
    <t>Основное мероприятие 1: Выполнение мероприятий, направленных на повышение качества услуг культурно-досугового и концертного обслуживания населения</t>
  </si>
  <si>
    <t>Мероприятие 1:Организация и проведение мероприятий в сфере культуры</t>
  </si>
  <si>
    <t>Мероприятие 2: 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</si>
  <si>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Мероприятие 3: Обеспечение деятельности подведомственных учреждений</t>
  </si>
  <si>
    <t>Мероприятие 4: Обеспечение деятельности подведомственых учреждений за счет платных услуг</t>
  </si>
  <si>
    <t>Мероприятие 6: Предоставление субсидий некоммерческим организациям на реализацию проектов в сфере культуры</t>
  </si>
  <si>
    <t>Задача 2: Модернизация и укрепление материально-технической базы учреждений культуры путем проведения ремонтов и материально-технического оснащения</t>
  </si>
  <si>
    <t>Основное мероприятие 1: Выполнение мероприятий, направленных на модернизацию и укрепление материально-технической базы учреждений культуры путем проведения ремонтов и материально-технического переоснащения</t>
  </si>
  <si>
    <t>Мероприятие 2: Доступная среда в учреждениях культуры</t>
  </si>
  <si>
    <t>Мероприятие 3: Расходы за счет межбюджетных трансфертов на финансирование дополнительных мероприятий по развитию жилищно-коммунального хозяйства и социально-культурной среды</t>
  </si>
  <si>
    <t>Задача 3: Создание условий для развития библиотечного обслуживания населения</t>
  </si>
  <si>
    <t>Основное мероприятие 1: Выполнение мероприятий, направленных на создание условий для развития библиотечного обслуживания населения</t>
  </si>
  <si>
    <t>Мероприятие 1: Организация библиотечного обслуживания, комплектование и обеспечение сохранности библиотечного фонда библиотек поселения</t>
  </si>
  <si>
    <t>Муниципальная программа "Обеспечение пожарной безопасности на 2015-2019 годы"</t>
  </si>
  <si>
    <t>Задача 1: Организация и осуществление профилактики пожаров на территории городского поселения Воскресенск</t>
  </si>
  <si>
    <t>Основное мероприятие 1: Организация и осуществление профилактики пожаров на территории городского поселения Воскресенск</t>
  </si>
  <si>
    <t>Мероприятие 4: Опашка населенных пунктов</t>
  </si>
  <si>
    <t>1.1.1.</t>
  </si>
  <si>
    <t>Приобретение автовышки для нужд предприятия</t>
  </si>
  <si>
    <t>Задача 1: Вовлечение жителей городского поселения Воскресенск в систематические занятия физической культурой и спортом через проведение 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 Воскресенск, на областных, всеросийских и иных соревнованиях</t>
  </si>
  <si>
    <t>Основное мероприятие 1: Выполнение мероприятий, направленных на вовлечение жителей городского поселения Воскресенск в систематические занятия физической культурой и спортом через проведениеакций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поселенияВоскресенск на областных, всероссийских и иных соревнованиях</t>
  </si>
  <si>
    <t>Мероприятие 1: Организация и проведения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</si>
  <si>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Мероприятие 1: Приобретение техники для нужд коммунального хозяйства</t>
  </si>
  <si>
    <t>Основное мероприятие 1: Выполнение мероприятий, направленных на обеспечение сохранности жизни и здоровья людей на водных объектах</t>
  </si>
  <si>
    <t>2.9.</t>
  </si>
  <si>
    <t>заключены муниципальные контракты</t>
  </si>
  <si>
    <t>Оперативный отчет о выполнении муниципальных программ городского поселения Воскресенск за 2016 год</t>
  </si>
  <si>
    <t>Профинансировано за 2016 год (тыс.руб.)</t>
  </si>
  <si>
    <t>Мероприятие 1: Ремонт отдельных участков асфальтобетонного покрытия, восстановление изношенных верхних слоев дорожных покрытий (ямочный ремонт) требованиям</t>
  </si>
  <si>
    <t>Мероприятие 6: Ремонт остановок общего пользования, обработка антивандальным составом</t>
  </si>
  <si>
    <t>Ремонт и содержание судоходной сигнализации</t>
  </si>
  <si>
    <t>Мероприятие 1: Капитальныйи текущий ремонт зданий и сооружений</t>
  </si>
  <si>
    <t>3.3.</t>
  </si>
  <si>
    <t>Мероприятие 13: Благоустройство территории городского поселения Воскресенск в части защиты от неблагоприятного воздействия безнадзорных животных</t>
  </si>
  <si>
    <t>Мероприятие 1: Ремонт и содержание детских игровых и спортивных площадок</t>
  </si>
  <si>
    <t>Мероприятие 3: Установка детских игровых и спортивных площадок</t>
  </si>
  <si>
    <t>Основное мероприятие 1: Повышение уровня организации ритуальных услуг</t>
  </si>
  <si>
    <t>Мероприятие 2: Транспортировка в морг тел умерших (останков) с места обнаружения или происшествия для производства судебно-медицинской экспертизы (исследования) и патологоанатомического вскрытия муниципальным учреждением</t>
  </si>
  <si>
    <t>Задача 2: Обновление и совершенствование материально-технической базы спортивных учреждений</t>
  </si>
  <si>
    <t>Основное мероприятие 1: Выполнение мероприятий, направленных на обновлнеие и совершенствование материально-технической базы спортивных учреждений</t>
  </si>
  <si>
    <t>Мероприятие 2: "Доступная среда" в учреждениях физической культуры и спорта</t>
  </si>
  <si>
    <t>Мероприятие 3: 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</t>
  </si>
  <si>
    <t>2.10.</t>
  </si>
  <si>
    <t>Мероприятие 10: Приобретение дорожной техники для нужд дорожного хозяйства софинансирование из бюджета Московской области</t>
  </si>
  <si>
    <t>Мероприятие 10: Приобретение дорожной техники для нужд дорожного хозяйства софинансирование из бюджета городского поселения</t>
  </si>
  <si>
    <t>Мероприятие : Софинансирование работ по капитальному ремонту и ремонту автомобильных дорог общего пользования населенных пунктов за счет субсидий из бюджета Московской области</t>
  </si>
  <si>
    <t>Мероприятие: Капитальный ремонт и ремонт автомобильных дорог общего пользования -софинансирование за счет средств бюджета городского поселения</t>
  </si>
  <si>
    <t>Капитальный ремонт и ремонт дворовых территорий многоквартирных домов, проездов к дворовым территориям многоквартирых домов за счет субсидий из бюджета Московской области</t>
  </si>
  <si>
    <t>Капитальный ремонт и ремонт дворовых территорий многоквартирных домов, проездов к дворовым территориям многоквартирых домов -софинансирование из бюджета городского поселения Воскресенск</t>
  </si>
  <si>
    <t>Мероприятие : Приобретение техники для нужд коммунального хозяйства за счет субсидий из бджета Московской области</t>
  </si>
  <si>
    <t>Мероприятие: Софинансирование расходов на повышение заработной платы работников муниципальных учреждений по работе с молодежью за счет средст бюджета городского поселения</t>
  </si>
  <si>
    <t>Мероприятие 3: Расходы на повышение оплаты труда работников муниципальных учреждений по работе с молодежью за счет средств бюджета Московской области</t>
  </si>
  <si>
    <t>Мероприятие 7: Расходы на повышение заработной платы работникам муниципальных учреждений в сфере культуры за счет средств бюджета Московской области</t>
  </si>
  <si>
    <t>Повышение квалификации работников культуры</t>
  </si>
  <si>
    <t>Мероприятие: Софинансирование расходов на повышение заработной платы работников муниципальныхх учреждений сферы культуры за счет средств городского поселения</t>
  </si>
  <si>
    <t>Повышение заработной платы работникам муниципальных учреждений сферы культуры за счет бюджета Московской области</t>
  </si>
  <si>
    <t>Софинансирование расходов на повышение заработной платы работникам муниципальных учреждений сферы культуры за счет средств бюджета городского поселения</t>
  </si>
  <si>
    <t>внебюджетные источники</t>
  </si>
  <si>
    <t>выдано и реализовано три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</si>
</sst>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mbria"/>
      <family val="1"/>
      <charset val="204"/>
      <scheme val="major"/>
    </font>
    <font>
      <b/>
      <i/>
      <sz val="14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/>
    <xf numFmtId="0" fontId="12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1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2" borderId="0" xfId="0" applyFont="1" applyFill="1"/>
    <xf numFmtId="0" fontId="20" fillId="2" borderId="0" xfId="0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21" fillId="2" borderId="1" xfId="0" applyFont="1" applyFill="1" applyBorder="1" applyAlignment="1">
      <alignment horizontal="left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0" fontId="15" fillId="2" borderId="1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6" fillId="4" borderId="0" xfId="0" applyFont="1" applyFill="1"/>
    <xf numFmtId="0" fontId="0" fillId="4" borderId="0" xfId="0" applyFill="1" applyAlignment="1">
      <alignment wrapText="1"/>
    </xf>
    <xf numFmtId="0" fontId="11" fillId="4" borderId="0" xfId="0" applyFont="1" applyFill="1" applyAlignment="1">
      <alignment wrapText="1"/>
    </xf>
    <xf numFmtId="0" fontId="7" fillId="4" borderId="0" xfId="0" applyFont="1" applyFill="1"/>
    <xf numFmtId="0" fontId="3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D275"/>
  <sheetViews>
    <sheetView tabSelected="1" zoomScaleNormal="100" zoomScaleSheetLayoutView="100" workbookViewId="0">
      <pane ySplit="6" topLeftCell="A7" activePane="bottomLeft" state="frozen"/>
      <selection pane="bottomLeft" activeCell="A2" sqref="A2:N3"/>
    </sheetView>
  </sheetViews>
  <sheetFormatPr defaultRowHeight="15.75" x14ac:dyDescent="0.25"/>
  <cols>
    <col min="1" max="1" width="7" style="30" customWidth="1"/>
    <col min="2" max="2" width="52.5703125" style="31" customWidth="1"/>
    <col min="3" max="3" width="16.7109375" style="33" customWidth="1"/>
    <col min="4" max="4" width="16.42578125" style="33" customWidth="1"/>
    <col min="5" max="5" width="12.85546875" style="33" customWidth="1"/>
    <col min="6" max="6" width="13.42578125" style="33" customWidth="1"/>
    <col min="7" max="7" width="12.5703125" style="33" customWidth="1"/>
    <col min="8" max="8" width="14.5703125" style="31" customWidth="1"/>
    <col min="9" max="9" width="19" style="31" customWidth="1"/>
    <col min="10" max="10" width="15.140625" style="31" customWidth="1"/>
    <col min="11" max="11" width="14.7109375" style="31" customWidth="1"/>
    <col min="12" max="12" width="11.85546875" style="31" customWidth="1"/>
    <col min="13" max="13" width="13.7109375" style="31" customWidth="1"/>
    <col min="14" max="14" width="14.28515625" style="31" customWidth="1"/>
    <col min="15" max="30" width="9.140625" style="31"/>
    <col min="31" max="394" width="9.140625" style="37"/>
  </cols>
  <sheetData>
    <row r="1" spans="1:394" hidden="1" x14ac:dyDescent="0.25"/>
    <row r="2" spans="1:394" x14ac:dyDescent="0.25">
      <c r="A2" s="92" t="s">
        <v>177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394" ht="20.25" customHeigh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394" s="5" customFormat="1" ht="21.75" customHeight="1" x14ac:dyDescent="0.25">
      <c r="A4" s="95" t="s">
        <v>0</v>
      </c>
      <c r="B4" s="93" t="s">
        <v>23</v>
      </c>
      <c r="C4" s="93" t="s">
        <v>44</v>
      </c>
      <c r="D4" s="93"/>
      <c r="E4" s="93"/>
      <c r="F4" s="93"/>
      <c r="G4" s="93"/>
      <c r="H4" s="95" t="s">
        <v>27</v>
      </c>
      <c r="I4" s="95" t="s">
        <v>29</v>
      </c>
      <c r="J4" s="93" t="s">
        <v>178</v>
      </c>
      <c r="K4" s="93"/>
      <c r="L4" s="93"/>
      <c r="M4" s="93"/>
      <c r="N4" s="93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</row>
    <row r="5" spans="1:394" s="5" customFormat="1" ht="18" customHeight="1" x14ac:dyDescent="0.25">
      <c r="A5" s="95"/>
      <c r="B5" s="93"/>
      <c r="C5" s="95" t="s">
        <v>26</v>
      </c>
      <c r="D5" s="94" t="s">
        <v>18</v>
      </c>
      <c r="E5" s="94"/>
      <c r="F5" s="94"/>
      <c r="G5" s="94"/>
      <c r="H5" s="95"/>
      <c r="I5" s="95"/>
      <c r="J5" s="95" t="s">
        <v>26</v>
      </c>
      <c r="K5" s="95" t="s">
        <v>18</v>
      </c>
      <c r="L5" s="95"/>
      <c r="M5" s="95"/>
      <c r="N5" s="95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</row>
    <row r="6" spans="1:394" s="6" customFormat="1" ht="90" customHeight="1" x14ac:dyDescent="0.25">
      <c r="A6" s="95"/>
      <c r="B6" s="93"/>
      <c r="C6" s="95"/>
      <c r="D6" s="7" t="s">
        <v>21</v>
      </c>
      <c r="E6" s="75" t="s">
        <v>15</v>
      </c>
      <c r="F6" s="7" t="s">
        <v>24</v>
      </c>
      <c r="G6" s="7" t="s">
        <v>208</v>
      </c>
      <c r="H6" s="95"/>
      <c r="I6" s="95"/>
      <c r="J6" s="95"/>
      <c r="K6" s="7" t="s">
        <v>21</v>
      </c>
      <c r="L6" s="75" t="s">
        <v>15</v>
      </c>
      <c r="M6" s="7" t="s">
        <v>24</v>
      </c>
      <c r="N6" s="7" t="s">
        <v>25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  <c r="IW6" s="81"/>
      <c r="IX6" s="81"/>
      <c r="IY6" s="81"/>
      <c r="IZ6" s="81"/>
      <c r="JA6" s="81"/>
      <c r="JB6" s="81"/>
      <c r="JC6" s="81"/>
      <c r="JD6" s="81"/>
      <c r="JE6" s="81"/>
      <c r="JF6" s="81"/>
      <c r="JG6" s="81"/>
      <c r="JH6" s="81"/>
      <c r="JI6" s="81"/>
      <c r="JJ6" s="81"/>
      <c r="JK6" s="81"/>
      <c r="JL6" s="81"/>
      <c r="JM6" s="81"/>
      <c r="JN6" s="81"/>
      <c r="JO6" s="81"/>
      <c r="JP6" s="81"/>
      <c r="JQ6" s="81"/>
      <c r="JR6" s="81"/>
      <c r="JS6" s="81"/>
      <c r="JT6" s="81"/>
      <c r="JU6" s="81"/>
      <c r="JV6" s="81"/>
      <c r="JW6" s="81"/>
      <c r="JX6" s="81"/>
      <c r="JY6" s="81"/>
      <c r="JZ6" s="81"/>
      <c r="KA6" s="81"/>
      <c r="KB6" s="81"/>
      <c r="KC6" s="81"/>
      <c r="KD6" s="81"/>
      <c r="KE6" s="81"/>
      <c r="KF6" s="81"/>
      <c r="KG6" s="81"/>
      <c r="KH6" s="81"/>
      <c r="KI6" s="81"/>
      <c r="KJ6" s="81"/>
      <c r="KK6" s="81"/>
      <c r="KL6" s="81"/>
      <c r="KM6" s="81"/>
      <c r="KN6" s="81"/>
      <c r="KO6" s="81"/>
      <c r="KP6" s="81"/>
      <c r="KQ6" s="81"/>
      <c r="KR6" s="81"/>
      <c r="KS6" s="81"/>
      <c r="KT6" s="81"/>
      <c r="KU6" s="81"/>
      <c r="KV6" s="81"/>
      <c r="KW6" s="81"/>
      <c r="KX6" s="81"/>
      <c r="KY6" s="81"/>
      <c r="KZ6" s="81"/>
      <c r="LA6" s="81"/>
      <c r="LB6" s="81"/>
      <c r="LC6" s="81"/>
      <c r="LD6" s="81"/>
      <c r="LE6" s="81"/>
      <c r="LF6" s="81"/>
      <c r="LG6" s="81"/>
      <c r="LH6" s="81"/>
      <c r="LI6" s="81"/>
      <c r="LJ6" s="81"/>
      <c r="LK6" s="81"/>
      <c r="LL6" s="81"/>
      <c r="LM6" s="81"/>
      <c r="LN6" s="81"/>
      <c r="LO6" s="81"/>
      <c r="LP6" s="81"/>
      <c r="LQ6" s="81"/>
      <c r="LR6" s="81"/>
      <c r="LS6" s="81"/>
      <c r="LT6" s="81"/>
      <c r="LU6" s="81"/>
      <c r="LV6" s="81"/>
      <c r="LW6" s="81"/>
      <c r="LX6" s="81"/>
      <c r="LY6" s="81"/>
      <c r="LZ6" s="81"/>
      <c r="MA6" s="81"/>
      <c r="MB6" s="81"/>
      <c r="MC6" s="81"/>
      <c r="MD6" s="81"/>
      <c r="ME6" s="81"/>
      <c r="MF6" s="81"/>
      <c r="MG6" s="81"/>
      <c r="MH6" s="81"/>
      <c r="MI6" s="81"/>
      <c r="MJ6" s="81"/>
      <c r="MK6" s="81"/>
      <c r="ML6" s="81"/>
      <c r="MM6" s="81"/>
      <c r="MN6" s="81"/>
      <c r="MO6" s="81"/>
      <c r="MP6" s="81"/>
      <c r="MQ6" s="81"/>
      <c r="MR6" s="81"/>
      <c r="MS6" s="81"/>
      <c r="MT6" s="81"/>
      <c r="MU6" s="81"/>
      <c r="MV6" s="81"/>
      <c r="MW6" s="81"/>
      <c r="MX6" s="81"/>
      <c r="MY6" s="81"/>
      <c r="MZ6" s="81"/>
      <c r="NA6" s="81"/>
      <c r="NB6" s="81"/>
      <c r="NC6" s="81"/>
      <c r="ND6" s="81"/>
      <c r="NE6" s="81"/>
      <c r="NF6" s="81"/>
      <c r="NG6" s="81"/>
      <c r="NH6" s="81"/>
      <c r="NI6" s="81"/>
      <c r="NJ6" s="81"/>
      <c r="NK6" s="81"/>
      <c r="NL6" s="81"/>
      <c r="NM6" s="81"/>
      <c r="NN6" s="81"/>
      <c r="NO6" s="81"/>
      <c r="NP6" s="81"/>
      <c r="NQ6" s="81"/>
      <c r="NR6" s="81"/>
      <c r="NS6" s="81"/>
      <c r="NT6" s="81"/>
      <c r="NU6" s="81"/>
      <c r="NV6" s="81"/>
      <c r="NW6" s="81"/>
      <c r="NX6" s="81"/>
      <c r="NY6" s="81"/>
      <c r="NZ6" s="81"/>
      <c r="OA6" s="81"/>
      <c r="OB6" s="81"/>
      <c r="OC6" s="81"/>
      <c r="OD6" s="81"/>
    </row>
    <row r="7" spans="1:394" s="8" customFormat="1" ht="13.5" customHeight="1" x14ac:dyDescent="0.2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</row>
    <row r="8" spans="1:394" s="70" customFormat="1" ht="63" x14ac:dyDescent="0.3">
      <c r="A8" s="78">
        <v>1</v>
      </c>
      <c r="B8" s="35" t="s">
        <v>39</v>
      </c>
      <c r="C8" s="36">
        <f t="shared" ref="C8:H8" si="0">C9+C23+C34+C44</f>
        <v>189736.92299999998</v>
      </c>
      <c r="D8" s="36">
        <f t="shared" si="0"/>
        <v>157462.92299999998</v>
      </c>
      <c r="E8" s="36">
        <f t="shared" si="0"/>
        <v>0</v>
      </c>
      <c r="F8" s="36">
        <f t="shared" si="0"/>
        <v>32274</v>
      </c>
      <c r="G8" s="36">
        <f t="shared" si="0"/>
        <v>0</v>
      </c>
      <c r="H8" s="36">
        <f t="shared" si="0"/>
        <v>175169.40999999997</v>
      </c>
      <c r="I8" s="76" t="s">
        <v>176</v>
      </c>
      <c r="J8" s="36">
        <f>J9+J23+J34+J44</f>
        <v>175169.40999999997</v>
      </c>
      <c r="K8" s="36">
        <f>K9+K23+K34+K44</f>
        <v>144263.07999999999</v>
      </c>
      <c r="L8" s="36">
        <f>L9+L23+L34+L44</f>
        <v>0</v>
      </c>
      <c r="M8" s="36">
        <f>M9+M23+M34+M44</f>
        <v>30906.33</v>
      </c>
      <c r="N8" s="36">
        <f>N9+N23+N34+N44</f>
        <v>0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83"/>
      <c r="NE8" s="83"/>
      <c r="NF8" s="83"/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3"/>
      <c r="NR8" s="83"/>
      <c r="NS8" s="83"/>
      <c r="NT8" s="83"/>
      <c r="NU8" s="83"/>
      <c r="NV8" s="83"/>
      <c r="NW8" s="83"/>
      <c r="NX8" s="83"/>
      <c r="NY8" s="83"/>
      <c r="NZ8" s="83"/>
      <c r="OA8" s="83"/>
      <c r="OB8" s="83"/>
      <c r="OC8" s="83"/>
      <c r="OD8" s="83"/>
    </row>
    <row r="9" spans="1:394" s="37" customFormat="1" ht="54.75" hidden="1" customHeight="1" x14ac:dyDescent="0.25">
      <c r="A9" s="1"/>
      <c r="B9" s="35" t="s">
        <v>1</v>
      </c>
      <c r="C9" s="36">
        <f>D9+F9</f>
        <v>106824.37299999999</v>
      </c>
      <c r="D9" s="36">
        <f t="shared" ref="D9:G9" si="1">D11+D15</f>
        <v>101700.37299999999</v>
      </c>
      <c r="E9" s="36">
        <f t="shared" si="1"/>
        <v>0</v>
      </c>
      <c r="F9" s="36">
        <f t="shared" si="1"/>
        <v>5124</v>
      </c>
      <c r="G9" s="36">
        <f t="shared" si="1"/>
        <v>0</v>
      </c>
      <c r="H9" s="36">
        <f>H11+H15</f>
        <v>99436.349999999991</v>
      </c>
      <c r="I9" s="1"/>
      <c r="J9" s="36">
        <f>J11+J15</f>
        <v>99436.349999999991</v>
      </c>
      <c r="K9" s="36">
        <f>K11+K15</f>
        <v>94312.349999999991</v>
      </c>
      <c r="L9" s="36">
        <f>L11+L15</f>
        <v>0</v>
      </c>
      <c r="M9" s="36">
        <f>M11+M15</f>
        <v>5124</v>
      </c>
      <c r="N9" s="36">
        <f>N11+N15</f>
        <v>0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94" s="37" customFormat="1" ht="21.75" hidden="1" customHeight="1" x14ac:dyDescent="0.25">
      <c r="A10" s="89" t="s">
        <v>45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94" s="43" customFormat="1" ht="69.75" hidden="1" customHeight="1" x14ac:dyDescent="0.25">
      <c r="A11" s="38">
        <v>1</v>
      </c>
      <c r="B11" s="39" t="s">
        <v>42</v>
      </c>
      <c r="C11" s="40">
        <f>C12</f>
        <v>90324.38</v>
      </c>
      <c r="D11" s="40">
        <f t="shared" ref="D11:H11" si="2">D12</f>
        <v>90324.381999999998</v>
      </c>
      <c r="E11" s="40">
        <f t="shared" si="2"/>
        <v>0</v>
      </c>
      <c r="F11" s="40">
        <f t="shared" si="2"/>
        <v>0</v>
      </c>
      <c r="G11" s="40">
        <f t="shared" si="2"/>
        <v>0</v>
      </c>
      <c r="H11" s="41">
        <f t="shared" si="2"/>
        <v>83101.37</v>
      </c>
      <c r="I11" s="38"/>
      <c r="J11" s="41">
        <f>J12</f>
        <v>83101.37</v>
      </c>
      <c r="K11" s="41">
        <f t="shared" ref="K11:N11" si="3">K12</f>
        <v>83101.37</v>
      </c>
      <c r="L11" s="41">
        <f t="shared" si="3"/>
        <v>0</v>
      </c>
      <c r="M11" s="41">
        <f t="shared" si="3"/>
        <v>0</v>
      </c>
      <c r="N11" s="41">
        <f t="shared" si="3"/>
        <v>0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94" s="37" customFormat="1" ht="47.25" hidden="1" x14ac:dyDescent="0.25">
      <c r="A12" s="1" t="s">
        <v>2</v>
      </c>
      <c r="B12" s="14" t="s">
        <v>43</v>
      </c>
      <c r="C12" s="7">
        <v>90324.38</v>
      </c>
      <c r="D12" s="7">
        <v>90324.381999999998</v>
      </c>
      <c r="E12" s="7">
        <v>0</v>
      </c>
      <c r="F12" s="7">
        <v>0</v>
      </c>
      <c r="G12" s="7">
        <v>0</v>
      </c>
      <c r="H12" s="7">
        <v>83101.37</v>
      </c>
      <c r="I12" s="1"/>
      <c r="J12" s="9">
        <v>83101.37</v>
      </c>
      <c r="K12" s="9">
        <v>83101.37</v>
      </c>
      <c r="L12" s="9">
        <v>0</v>
      </c>
      <c r="M12" s="9">
        <v>0</v>
      </c>
      <c r="N12" s="9">
        <v>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94" s="37" customFormat="1" hidden="1" x14ac:dyDescent="0.25">
      <c r="A13" s="1" t="s">
        <v>168</v>
      </c>
      <c r="B13" s="14" t="s">
        <v>169</v>
      </c>
      <c r="C13" s="7"/>
      <c r="D13" s="7"/>
      <c r="E13" s="7"/>
      <c r="F13" s="7"/>
      <c r="G13" s="7"/>
      <c r="H13" s="7"/>
      <c r="I13" s="1"/>
      <c r="J13" s="9"/>
      <c r="K13" s="9"/>
      <c r="L13" s="9"/>
      <c r="M13" s="9"/>
      <c r="N13" s="9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94" s="37" customFormat="1" ht="20.25" hidden="1" customHeight="1" x14ac:dyDescent="0.25">
      <c r="A14" s="89" t="s">
        <v>48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94" s="37" customFormat="1" ht="65.25" hidden="1" customHeight="1" x14ac:dyDescent="0.25">
      <c r="A15" s="1" t="s">
        <v>46</v>
      </c>
      <c r="B15" s="39" t="s">
        <v>47</v>
      </c>
      <c r="C15" s="40">
        <f>C16+C17+C18+C19+C20+C21+C22</f>
        <v>16499.98</v>
      </c>
      <c r="D15" s="40">
        <f t="shared" ref="D15:G15" si="4">D16+D17+D18+D19+D20+D21+D22</f>
        <v>11375.991</v>
      </c>
      <c r="E15" s="40">
        <f t="shared" si="4"/>
        <v>0</v>
      </c>
      <c r="F15" s="40">
        <f t="shared" si="4"/>
        <v>5124</v>
      </c>
      <c r="G15" s="40">
        <f t="shared" si="4"/>
        <v>0</v>
      </c>
      <c r="H15" s="40">
        <f>H16+H17+H18+H19+H20+H21+H22</f>
        <v>16334.980000000001</v>
      </c>
      <c r="I15" s="1"/>
      <c r="J15" s="41">
        <f>J16+J17+J18+J19+J20+J21+J22</f>
        <v>16334.980000000001</v>
      </c>
      <c r="K15" s="41">
        <f t="shared" ref="K15:N15" si="5">K16+K17+K18+K19+K20+K21+K22</f>
        <v>11210.980000000001</v>
      </c>
      <c r="L15" s="41">
        <f t="shared" si="5"/>
        <v>0</v>
      </c>
      <c r="M15" s="41">
        <f t="shared" si="5"/>
        <v>5124</v>
      </c>
      <c r="N15" s="41">
        <f t="shared" si="5"/>
        <v>0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94" s="37" customFormat="1" ht="63" hidden="1" x14ac:dyDescent="0.25">
      <c r="A16" s="1" t="s">
        <v>7</v>
      </c>
      <c r="B16" s="14" t="s">
        <v>179</v>
      </c>
      <c r="C16" s="7">
        <v>1738.4</v>
      </c>
      <c r="D16" s="7">
        <v>1738.41</v>
      </c>
      <c r="E16" s="7">
        <v>0</v>
      </c>
      <c r="F16" s="7">
        <v>0</v>
      </c>
      <c r="G16" s="7">
        <v>0</v>
      </c>
      <c r="H16" s="7">
        <v>1738.32</v>
      </c>
      <c r="I16" s="1"/>
      <c r="J16" s="9">
        <v>1738.32</v>
      </c>
      <c r="K16" s="9">
        <v>1738.32</v>
      </c>
      <c r="L16" s="9">
        <v>0</v>
      </c>
      <c r="M16" s="9">
        <v>0</v>
      </c>
      <c r="N16" s="9">
        <v>0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s="37" customFormat="1" ht="31.5" hidden="1" x14ac:dyDescent="0.25">
      <c r="A17" s="1" t="s">
        <v>8</v>
      </c>
      <c r="B17" s="14" t="s">
        <v>49</v>
      </c>
      <c r="C17" s="7">
        <v>2700</v>
      </c>
      <c r="D17" s="7">
        <v>2700</v>
      </c>
      <c r="E17" s="7">
        <v>0</v>
      </c>
      <c r="F17" s="7">
        <v>0</v>
      </c>
      <c r="G17" s="7">
        <v>0</v>
      </c>
      <c r="H17" s="7">
        <v>2615.17</v>
      </c>
      <c r="I17" s="1"/>
      <c r="J17" s="9">
        <v>2615.17</v>
      </c>
      <c r="K17" s="9">
        <v>2615.17</v>
      </c>
      <c r="L17" s="9">
        <v>0</v>
      </c>
      <c r="M17" s="9">
        <v>0</v>
      </c>
      <c r="N17" s="9">
        <v>0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s="37" customFormat="1" ht="31.5" hidden="1" x14ac:dyDescent="0.25">
      <c r="A18" s="1" t="s">
        <v>9</v>
      </c>
      <c r="B18" s="14" t="s">
        <v>50</v>
      </c>
      <c r="C18" s="7">
        <v>1092.2</v>
      </c>
      <c r="D18" s="7">
        <v>1092.2</v>
      </c>
      <c r="E18" s="7">
        <v>0</v>
      </c>
      <c r="F18" s="7">
        <v>0</v>
      </c>
      <c r="G18" s="7">
        <v>0</v>
      </c>
      <c r="H18" s="7">
        <v>1092.1400000000001</v>
      </c>
      <c r="I18" s="1"/>
      <c r="J18" s="9">
        <v>1092.1400000000001</v>
      </c>
      <c r="K18" s="9">
        <v>1092.1400000000001</v>
      </c>
      <c r="L18" s="9">
        <v>0</v>
      </c>
      <c r="M18" s="9">
        <v>0</v>
      </c>
      <c r="N18" s="9">
        <v>0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37" customFormat="1" ht="47.25" hidden="1" x14ac:dyDescent="0.25">
      <c r="A19" s="1" t="s">
        <v>10</v>
      </c>
      <c r="B19" s="14" t="s">
        <v>180</v>
      </c>
      <c r="C19" s="7">
        <v>275.38</v>
      </c>
      <c r="D19" s="7">
        <v>275.38099999999997</v>
      </c>
      <c r="E19" s="7">
        <v>0</v>
      </c>
      <c r="F19" s="7">
        <v>0</v>
      </c>
      <c r="G19" s="7">
        <v>0</v>
      </c>
      <c r="H19" s="7">
        <v>275.38</v>
      </c>
      <c r="I19" s="1"/>
      <c r="J19" s="9">
        <v>275.38</v>
      </c>
      <c r="K19" s="9">
        <v>275.38</v>
      </c>
      <c r="L19" s="9">
        <v>0</v>
      </c>
      <c r="M19" s="9">
        <v>0</v>
      </c>
      <c r="N19" s="9">
        <v>0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7" customFormat="1" hidden="1" x14ac:dyDescent="0.25">
      <c r="A20" s="1" t="s">
        <v>11</v>
      </c>
      <c r="B20" s="14" t="s">
        <v>51</v>
      </c>
      <c r="C20" s="7">
        <v>4000</v>
      </c>
      <c r="D20" s="7">
        <v>4000</v>
      </c>
      <c r="E20" s="7">
        <v>0</v>
      </c>
      <c r="F20" s="7">
        <v>0</v>
      </c>
      <c r="G20" s="7">
        <v>0</v>
      </c>
      <c r="H20" s="7">
        <v>3924.12</v>
      </c>
      <c r="I20" s="1"/>
      <c r="J20" s="9">
        <v>3924.12</v>
      </c>
      <c r="K20" s="9">
        <v>3924.12</v>
      </c>
      <c r="L20" s="9">
        <v>0</v>
      </c>
      <c r="M20" s="9">
        <v>0</v>
      </c>
      <c r="N20" s="9">
        <v>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s="37" customFormat="1" ht="63" hidden="1" x14ac:dyDescent="0.25">
      <c r="A21" s="57" t="s">
        <v>175</v>
      </c>
      <c r="B21" s="14" t="s">
        <v>194</v>
      </c>
      <c r="C21" s="7">
        <v>5124</v>
      </c>
      <c r="D21" s="7">
        <v>0</v>
      </c>
      <c r="E21" s="7">
        <v>0</v>
      </c>
      <c r="F21" s="7">
        <v>5124</v>
      </c>
      <c r="G21" s="7">
        <v>0</v>
      </c>
      <c r="H21" s="7">
        <v>5124</v>
      </c>
      <c r="I21" s="1"/>
      <c r="J21" s="9">
        <v>5124</v>
      </c>
      <c r="K21" s="9">
        <v>0</v>
      </c>
      <c r="L21" s="9">
        <v>0</v>
      </c>
      <c r="M21" s="9">
        <v>5124</v>
      </c>
      <c r="N21" s="9">
        <v>0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37" customFormat="1" ht="63" hidden="1" x14ac:dyDescent="0.25">
      <c r="A22" s="57" t="s">
        <v>193</v>
      </c>
      <c r="B22" s="14" t="s">
        <v>195</v>
      </c>
      <c r="C22" s="7">
        <v>1570</v>
      </c>
      <c r="D22" s="7">
        <v>1570</v>
      </c>
      <c r="E22" s="7">
        <v>0</v>
      </c>
      <c r="F22" s="7">
        <v>0</v>
      </c>
      <c r="G22" s="7">
        <v>0</v>
      </c>
      <c r="H22" s="7">
        <v>1565.85</v>
      </c>
      <c r="I22" s="1"/>
      <c r="J22" s="9">
        <v>1565.85</v>
      </c>
      <c r="K22" s="9">
        <v>1565.85</v>
      </c>
      <c r="L22" s="9">
        <v>0</v>
      </c>
      <c r="M22" s="9">
        <v>0</v>
      </c>
      <c r="N22" s="9">
        <v>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37" customFormat="1" ht="110.25" hidden="1" x14ac:dyDescent="0.25">
      <c r="A23" s="1"/>
      <c r="B23" s="35" t="s">
        <v>6</v>
      </c>
      <c r="C23" s="2">
        <f>C25+C30</f>
        <v>72594</v>
      </c>
      <c r="D23" s="2">
        <f t="shared" ref="D23:G23" si="6">D25+D30</f>
        <v>45444</v>
      </c>
      <c r="E23" s="2">
        <f t="shared" si="6"/>
        <v>0</v>
      </c>
      <c r="F23" s="2">
        <f t="shared" si="6"/>
        <v>27150</v>
      </c>
      <c r="G23" s="2">
        <f t="shared" si="6"/>
        <v>0</v>
      </c>
      <c r="H23" s="36">
        <f>H25+H30</f>
        <v>67886.63</v>
      </c>
      <c r="I23" s="63"/>
      <c r="J23" s="36">
        <f>J25+J30</f>
        <v>67886.63</v>
      </c>
      <c r="K23" s="36">
        <f t="shared" ref="K23:N23" si="7">K25+K30</f>
        <v>42104.3</v>
      </c>
      <c r="L23" s="36">
        <f t="shared" si="7"/>
        <v>0</v>
      </c>
      <c r="M23" s="36">
        <f t="shared" si="7"/>
        <v>25782.33</v>
      </c>
      <c r="N23" s="36">
        <f t="shared" si="7"/>
        <v>0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37" customFormat="1" ht="22.5" hidden="1" customHeight="1" x14ac:dyDescent="0.25">
      <c r="A24" s="89" t="s">
        <v>52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37" customFormat="1" ht="65.25" hidden="1" customHeight="1" x14ac:dyDescent="0.25">
      <c r="A25" s="1" t="s">
        <v>53</v>
      </c>
      <c r="B25" s="39" t="s">
        <v>54</v>
      </c>
      <c r="C25" s="40">
        <f>C26+C27+C28</f>
        <v>34675</v>
      </c>
      <c r="D25" s="40">
        <f t="shared" ref="D25:G25" si="8">D26+D27+D28</f>
        <v>26170</v>
      </c>
      <c r="E25" s="40">
        <f t="shared" si="8"/>
        <v>0</v>
      </c>
      <c r="F25" s="40">
        <f t="shared" si="8"/>
        <v>8505</v>
      </c>
      <c r="G25" s="40">
        <f t="shared" si="8"/>
        <v>0</v>
      </c>
      <c r="H25" s="41">
        <f>H26+H27+H28</f>
        <v>32394.13</v>
      </c>
      <c r="I25" s="1"/>
      <c r="J25" s="41">
        <f>J26+J27+J28</f>
        <v>32394.13</v>
      </c>
      <c r="K25" s="41">
        <f t="shared" ref="K25:N25" si="9">K26+K27+K28</f>
        <v>24315.8</v>
      </c>
      <c r="L25" s="41">
        <f t="shared" si="9"/>
        <v>0</v>
      </c>
      <c r="M25" s="41">
        <f t="shared" si="9"/>
        <v>8078.33</v>
      </c>
      <c r="N25" s="41">
        <f t="shared" si="9"/>
        <v>0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37" customFormat="1" ht="47.25" hidden="1" x14ac:dyDescent="0.25">
      <c r="A26" s="1" t="s">
        <v>2</v>
      </c>
      <c r="B26" s="14" t="s">
        <v>55</v>
      </c>
      <c r="C26" s="7">
        <v>20195</v>
      </c>
      <c r="D26" s="7">
        <v>20195</v>
      </c>
      <c r="E26" s="7">
        <v>0</v>
      </c>
      <c r="F26" s="7">
        <v>0</v>
      </c>
      <c r="G26" s="7">
        <v>0</v>
      </c>
      <c r="H26" s="7">
        <v>18643.36</v>
      </c>
      <c r="I26" s="1"/>
      <c r="J26" s="9">
        <v>18643.36</v>
      </c>
      <c r="K26" s="9">
        <v>18643.36</v>
      </c>
      <c r="L26" s="9">
        <v>0</v>
      </c>
      <c r="M26" s="9">
        <v>0</v>
      </c>
      <c r="N26" s="9">
        <v>0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s="37" customFormat="1" ht="78.75" hidden="1" x14ac:dyDescent="0.25">
      <c r="A27" s="1" t="s">
        <v>3</v>
      </c>
      <c r="B27" s="14" t="s">
        <v>196</v>
      </c>
      <c r="C27" s="7">
        <v>8505</v>
      </c>
      <c r="D27" s="7">
        <v>0</v>
      </c>
      <c r="E27" s="7">
        <v>0</v>
      </c>
      <c r="F27" s="7">
        <v>8505</v>
      </c>
      <c r="G27" s="7">
        <v>0</v>
      </c>
      <c r="H27" s="7">
        <v>8078.33</v>
      </c>
      <c r="I27" s="1"/>
      <c r="J27" s="9">
        <v>8078.33</v>
      </c>
      <c r="K27" s="9">
        <v>0</v>
      </c>
      <c r="L27" s="9">
        <v>0</v>
      </c>
      <c r="M27" s="9">
        <v>8078.33</v>
      </c>
      <c r="N27" s="9">
        <v>0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37" customFormat="1" ht="63" hidden="1" x14ac:dyDescent="0.25">
      <c r="A28" s="1" t="s">
        <v>4</v>
      </c>
      <c r="B28" s="14" t="s">
        <v>197</v>
      </c>
      <c r="C28" s="7">
        <v>5975</v>
      </c>
      <c r="D28" s="7">
        <v>5975</v>
      </c>
      <c r="E28" s="7">
        <v>0</v>
      </c>
      <c r="F28" s="7">
        <v>0</v>
      </c>
      <c r="G28" s="7">
        <v>0</v>
      </c>
      <c r="H28" s="7">
        <v>5672.44</v>
      </c>
      <c r="I28" s="1"/>
      <c r="J28" s="9">
        <v>5672.44</v>
      </c>
      <c r="K28" s="9">
        <v>5672.44</v>
      </c>
      <c r="L28" s="9">
        <v>0</v>
      </c>
      <c r="M28" s="9">
        <v>0</v>
      </c>
      <c r="N28" s="9">
        <v>0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37" customFormat="1" ht="21" hidden="1" customHeight="1" x14ac:dyDescent="0.25">
      <c r="A29" s="89" t="s">
        <v>56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37" customFormat="1" ht="54.75" hidden="1" customHeight="1" x14ac:dyDescent="0.25">
      <c r="A30" s="1" t="s">
        <v>46</v>
      </c>
      <c r="B30" s="39" t="s">
        <v>57</v>
      </c>
      <c r="C30" s="40">
        <f>C31+C32+C33</f>
        <v>37919</v>
      </c>
      <c r="D30" s="40">
        <f t="shared" ref="D30:G30" si="10">D31+D32+D33</f>
        <v>19274</v>
      </c>
      <c r="E30" s="40">
        <f t="shared" si="10"/>
        <v>0</v>
      </c>
      <c r="F30" s="40">
        <f t="shared" si="10"/>
        <v>18645</v>
      </c>
      <c r="G30" s="40">
        <f t="shared" si="10"/>
        <v>0</v>
      </c>
      <c r="H30" s="41">
        <f>H31+H32+H33</f>
        <v>35492.5</v>
      </c>
      <c r="I30" s="1"/>
      <c r="J30" s="41">
        <f>J31+J32+J33</f>
        <v>35492.5</v>
      </c>
      <c r="K30" s="41">
        <f t="shared" ref="K30:N30" si="11">K31+K32+K33</f>
        <v>17788.5</v>
      </c>
      <c r="L30" s="41">
        <f t="shared" si="11"/>
        <v>0</v>
      </c>
      <c r="M30" s="41">
        <f t="shared" si="11"/>
        <v>17704</v>
      </c>
      <c r="N30" s="41">
        <f t="shared" si="11"/>
        <v>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s="37" customFormat="1" ht="78.75" hidden="1" x14ac:dyDescent="0.25">
      <c r="A31" s="1" t="s">
        <v>7</v>
      </c>
      <c r="B31" s="14" t="s">
        <v>58</v>
      </c>
      <c r="C31" s="7">
        <v>5290</v>
      </c>
      <c r="D31" s="7">
        <v>5290</v>
      </c>
      <c r="E31" s="7">
        <v>0</v>
      </c>
      <c r="F31" s="7">
        <v>0</v>
      </c>
      <c r="G31" s="7">
        <v>0</v>
      </c>
      <c r="H31" s="7">
        <v>3848.61</v>
      </c>
      <c r="I31" s="1"/>
      <c r="J31" s="9">
        <v>3848.61</v>
      </c>
      <c r="K31" s="9">
        <v>3848.61</v>
      </c>
      <c r="L31" s="9">
        <v>0</v>
      </c>
      <c r="M31" s="9">
        <v>0</v>
      </c>
      <c r="N31" s="9">
        <v>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s="37" customFormat="1" ht="63" hidden="1" x14ac:dyDescent="0.25">
      <c r="A32" s="1" t="s">
        <v>8</v>
      </c>
      <c r="B32" s="14" t="s">
        <v>198</v>
      </c>
      <c r="C32" s="7">
        <v>18645</v>
      </c>
      <c r="D32" s="7">
        <v>0</v>
      </c>
      <c r="E32" s="7">
        <v>0</v>
      </c>
      <c r="F32" s="7">
        <v>18645</v>
      </c>
      <c r="G32" s="7">
        <v>0</v>
      </c>
      <c r="H32" s="7">
        <v>17704</v>
      </c>
      <c r="I32" s="1"/>
      <c r="J32" s="9">
        <v>17704</v>
      </c>
      <c r="K32" s="9">
        <v>0</v>
      </c>
      <c r="L32" s="9">
        <v>0</v>
      </c>
      <c r="M32" s="9">
        <v>17704</v>
      </c>
      <c r="N32" s="9">
        <v>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94" s="37" customFormat="1" ht="78.75" hidden="1" x14ac:dyDescent="0.25">
      <c r="A33" s="1" t="s">
        <v>9</v>
      </c>
      <c r="B33" s="14" t="s">
        <v>199</v>
      </c>
      <c r="C33" s="7">
        <v>13984</v>
      </c>
      <c r="D33" s="7">
        <v>13984</v>
      </c>
      <c r="E33" s="7">
        <v>0</v>
      </c>
      <c r="F33" s="7">
        <v>0</v>
      </c>
      <c r="G33" s="7">
        <v>0</v>
      </c>
      <c r="H33" s="7">
        <v>13939.89</v>
      </c>
      <c r="I33" s="1"/>
      <c r="J33" s="9">
        <v>13939.89</v>
      </c>
      <c r="K33" s="9">
        <v>13939.89</v>
      </c>
      <c r="L33" s="9">
        <v>0</v>
      </c>
      <c r="M33" s="9">
        <v>0</v>
      </c>
      <c r="N33" s="9">
        <v>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94" s="37" customFormat="1" ht="31.5" hidden="1" x14ac:dyDescent="0.25">
      <c r="A34" s="1"/>
      <c r="B34" s="35" t="s">
        <v>12</v>
      </c>
      <c r="C34" s="2">
        <f>C36</f>
        <v>10101.549999999999</v>
      </c>
      <c r="D34" s="2">
        <f t="shared" ref="D34:G34" si="12">D36</f>
        <v>10101.549999999999</v>
      </c>
      <c r="E34" s="2">
        <f t="shared" si="12"/>
        <v>0</v>
      </c>
      <c r="F34" s="2">
        <f t="shared" si="12"/>
        <v>0</v>
      </c>
      <c r="G34" s="2">
        <f t="shared" si="12"/>
        <v>0</v>
      </c>
      <c r="H34" s="36">
        <f>H36</f>
        <v>7634</v>
      </c>
      <c r="I34" s="1"/>
      <c r="J34" s="36">
        <f>J36</f>
        <v>7634</v>
      </c>
      <c r="K34" s="36">
        <f t="shared" ref="K34:N34" si="13">K36</f>
        <v>7634</v>
      </c>
      <c r="L34" s="36">
        <f t="shared" si="13"/>
        <v>0</v>
      </c>
      <c r="M34" s="36">
        <f t="shared" si="13"/>
        <v>0</v>
      </c>
      <c r="N34" s="36">
        <f t="shared" si="13"/>
        <v>0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94" s="37" customFormat="1" ht="19.5" hidden="1" customHeight="1" x14ac:dyDescent="0.25">
      <c r="A35" s="89" t="s">
        <v>59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94" s="37" customFormat="1" ht="47.25" hidden="1" customHeight="1" x14ac:dyDescent="0.25">
      <c r="A36" s="1" t="s">
        <v>53</v>
      </c>
      <c r="B36" s="39" t="s">
        <v>60</v>
      </c>
      <c r="C36" s="40">
        <f>C37+C38+C39+C40+C41+C42+C43</f>
        <v>10101.549999999999</v>
      </c>
      <c r="D36" s="40">
        <f t="shared" ref="D36:G36" si="14">D37+D38+D39+D40+D41+D42+D43</f>
        <v>10101.549999999999</v>
      </c>
      <c r="E36" s="40">
        <f t="shared" si="14"/>
        <v>0</v>
      </c>
      <c r="F36" s="40">
        <f t="shared" si="14"/>
        <v>0</v>
      </c>
      <c r="G36" s="40">
        <f t="shared" si="14"/>
        <v>0</v>
      </c>
      <c r="H36" s="41">
        <f>H37+H38+H39+H40+H41+H42+H43</f>
        <v>7634</v>
      </c>
      <c r="I36" s="1"/>
      <c r="J36" s="41">
        <f>J37+J38+J39+J40+J41+J42+J43</f>
        <v>7634</v>
      </c>
      <c r="K36" s="41">
        <f t="shared" ref="K36:N36" si="15">K37+K38+K39+K40+K41+K42+K43</f>
        <v>7634</v>
      </c>
      <c r="L36" s="41">
        <f t="shared" si="15"/>
        <v>0</v>
      </c>
      <c r="M36" s="41">
        <f t="shared" si="15"/>
        <v>0</v>
      </c>
      <c r="N36" s="41">
        <f t="shared" si="15"/>
        <v>0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94" s="37" customFormat="1" ht="31.5" hidden="1" x14ac:dyDescent="0.25">
      <c r="A37" s="1" t="s">
        <v>2</v>
      </c>
      <c r="B37" s="14" t="s">
        <v>61</v>
      </c>
      <c r="C37" s="7">
        <v>1499.1</v>
      </c>
      <c r="D37" s="7">
        <v>1499.1</v>
      </c>
      <c r="E37" s="7">
        <v>0</v>
      </c>
      <c r="F37" s="7">
        <v>0</v>
      </c>
      <c r="G37" s="7">
        <v>0</v>
      </c>
      <c r="H37" s="7">
        <v>1470.16</v>
      </c>
      <c r="I37" s="1"/>
      <c r="J37" s="9">
        <v>1470.16</v>
      </c>
      <c r="K37" s="9">
        <v>1470.16</v>
      </c>
      <c r="L37" s="9">
        <v>0</v>
      </c>
      <c r="M37" s="9">
        <v>0</v>
      </c>
      <c r="N37" s="9"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94" s="37" customFormat="1" ht="47.25" hidden="1" x14ac:dyDescent="0.25">
      <c r="A38" s="1" t="s">
        <v>3</v>
      </c>
      <c r="B38" s="14" t="s">
        <v>62</v>
      </c>
      <c r="C38" s="7">
        <f>D38+E38+F38+G38</f>
        <v>2893.45</v>
      </c>
      <c r="D38" s="7">
        <v>2893.45</v>
      </c>
      <c r="E38" s="7">
        <v>0</v>
      </c>
      <c r="F38" s="7">
        <v>0</v>
      </c>
      <c r="G38" s="7">
        <v>0</v>
      </c>
      <c r="H38" s="7">
        <v>2893.43</v>
      </c>
      <c r="I38" s="1"/>
      <c r="J38" s="9">
        <v>2893.43</v>
      </c>
      <c r="K38" s="9">
        <v>2893.43</v>
      </c>
      <c r="L38" s="9">
        <v>0</v>
      </c>
      <c r="M38" s="9">
        <v>0</v>
      </c>
      <c r="N38" s="9"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94" s="37" customFormat="1" ht="31.5" hidden="1" x14ac:dyDescent="0.25">
      <c r="A39" s="1" t="s">
        <v>4</v>
      </c>
      <c r="B39" s="14" t="s">
        <v>63</v>
      </c>
      <c r="C39" s="7">
        <v>220</v>
      </c>
      <c r="D39" s="7">
        <v>220</v>
      </c>
      <c r="E39" s="7">
        <v>0</v>
      </c>
      <c r="F39" s="7">
        <v>0</v>
      </c>
      <c r="G39" s="7">
        <v>0</v>
      </c>
      <c r="H39" s="7">
        <v>218.37</v>
      </c>
      <c r="I39" s="1"/>
      <c r="J39" s="9">
        <v>218.37</v>
      </c>
      <c r="K39" s="9">
        <v>218.37</v>
      </c>
      <c r="L39" s="9">
        <v>0</v>
      </c>
      <c r="M39" s="9">
        <v>0</v>
      </c>
      <c r="N39" s="9">
        <v>0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94" s="37" customFormat="1" hidden="1" x14ac:dyDescent="0.25">
      <c r="A40" s="1" t="s">
        <v>5</v>
      </c>
      <c r="B40" s="14" t="s">
        <v>65</v>
      </c>
      <c r="C40" s="7">
        <v>3800</v>
      </c>
      <c r="D40" s="7">
        <v>3800</v>
      </c>
      <c r="E40" s="7">
        <v>0</v>
      </c>
      <c r="F40" s="7">
        <v>0</v>
      </c>
      <c r="G40" s="7">
        <v>0</v>
      </c>
      <c r="H40" s="7">
        <v>1372.04</v>
      </c>
      <c r="I40" s="1"/>
      <c r="J40" s="9">
        <v>1372.04</v>
      </c>
      <c r="K40" s="9">
        <v>1372.04</v>
      </c>
      <c r="L40" s="9">
        <v>0</v>
      </c>
      <c r="M40" s="9">
        <v>0</v>
      </c>
      <c r="N40" s="9">
        <v>0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94" s="37" customFormat="1" ht="31.5" hidden="1" x14ac:dyDescent="0.25">
      <c r="A41" s="1" t="s">
        <v>40</v>
      </c>
      <c r="B41" s="14" t="s">
        <v>66</v>
      </c>
      <c r="C41" s="7">
        <v>850</v>
      </c>
      <c r="D41" s="7">
        <v>850</v>
      </c>
      <c r="E41" s="7">
        <v>0</v>
      </c>
      <c r="F41" s="7">
        <v>0</v>
      </c>
      <c r="G41" s="7">
        <v>0</v>
      </c>
      <c r="H41" s="7">
        <v>841</v>
      </c>
      <c r="I41" s="1"/>
      <c r="J41" s="9">
        <v>841</v>
      </c>
      <c r="K41" s="9">
        <v>841</v>
      </c>
      <c r="L41" s="9">
        <v>0</v>
      </c>
      <c r="M41" s="9">
        <v>0</v>
      </c>
      <c r="N41" s="9">
        <v>0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94" s="37" customFormat="1" ht="33.75" hidden="1" customHeight="1" x14ac:dyDescent="0.25">
      <c r="A42" s="1" t="s">
        <v>64</v>
      </c>
      <c r="B42" s="14" t="s">
        <v>13</v>
      </c>
      <c r="C42" s="7">
        <v>500</v>
      </c>
      <c r="D42" s="7">
        <v>500</v>
      </c>
      <c r="E42" s="7">
        <v>0</v>
      </c>
      <c r="F42" s="7">
        <v>0</v>
      </c>
      <c r="G42" s="7">
        <v>0</v>
      </c>
      <c r="H42" s="7">
        <v>500</v>
      </c>
      <c r="I42" s="1"/>
      <c r="J42" s="9">
        <v>500</v>
      </c>
      <c r="K42" s="9">
        <v>500</v>
      </c>
      <c r="L42" s="9">
        <v>0</v>
      </c>
      <c r="M42" s="9">
        <v>0</v>
      </c>
      <c r="N42" s="9">
        <v>0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94" s="37" customFormat="1" ht="33.75" hidden="1" customHeight="1" x14ac:dyDescent="0.25">
      <c r="A43" s="1" t="s">
        <v>117</v>
      </c>
      <c r="B43" s="14" t="s">
        <v>181</v>
      </c>
      <c r="C43" s="7">
        <v>339</v>
      </c>
      <c r="D43" s="7">
        <v>339</v>
      </c>
      <c r="E43" s="7">
        <v>0</v>
      </c>
      <c r="F43" s="7">
        <v>0</v>
      </c>
      <c r="G43" s="7">
        <v>0</v>
      </c>
      <c r="H43" s="7">
        <v>339</v>
      </c>
      <c r="I43" s="1"/>
      <c r="J43" s="9">
        <v>339</v>
      </c>
      <c r="K43" s="9">
        <v>339</v>
      </c>
      <c r="L43" s="9">
        <v>0</v>
      </c>
      <c r="M43" s="9">
        <v>0</v>
      </c>
      <c r="N43" s="9">
        <v>0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94" s="37" customFormat="1" ht="47.25" hidden="1" x14ac:dyDescent="0.25">
      <c r="A44" s="1"/>
      <c r="B44" s="35" t="s">
        <v>14</v>
      </c>
      <c r="C44" s="2">
        <f>C46</f>
        <v>217</v>
      </c>
      <c r="D44" s="2">
        <f t="shared" ref="D44:G44" si="16">D46</f>
        <v>217</v>
      </c>
      <c r="E44" s="2">
        <f t="shared" si="16"/>
        <v>0</v>
      </c>
      <c r="F44" s="2">
        <f t="shared" si="16"/>
        <v>0</v>
      </c>
      <c r="G44" s="2">
        <f t="shared" si="16"/>
        <v>0</v>
      </c>
      <c r="H44" s="36">
        <f>H46</f>
        <v>212.43</v>
      </c>
      <c r="I44" s="1"/>
      <c r="J44" s="36">
        <f>J46</f>
        <v>212.43</v>
      </c>
      <c r="K44" s="36">
        <f t="shared" ref="K44:N44" si="17">K46</f>
        <v>212.43</v>
      </c>
      <c r="L44" s="36">
        <f t="shared" si="17"/>
        <v>0</v>
      </c>
      <c r="M44" s="36">
        <f t="shared" si="17"/>
        <v>0</v>
      </c>
      <c r="N44" s="36">
        <f t="shared" si="17"/>
        <v>0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94" s="37" customFormat="1" ht="23.25" hidden="1" customHeight="1" x14ac:dyDescent="0.25">
      <c r="A45" s="89" t="s">
        <v>67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94" s="37" customFormat="1" ht="38.25" hidden="1" customHeight="1" x14ac:dyDescent="0.25">
      <c r="A46" s="1" t="s">
        <v>53</v>
      </c>
      <c r="B46" s="39" t="s">
        <v>68</v>
      </c>
      <c r="C46" s="40">
        <f>C47</f>
        <v>217</v>
      </c>
      <c r="D46" s="40">
        <f t="shared" ref="D46:G46" si="18">D47</f>
        <v>217</v>
      </c>
      <c r="E46" s="40">
        <f t="shared" si="18"/>
        <v>0</v>
      </c>
      <c r="F46" s="40">
        <f t="shared" si="18"/>
        <v>0</v>
      </c>
      <c r="G46" s="40">
        <f t="shared" si="18"/>
        <v>0</v>
      </c>
      <c r="H46" s="41">
        <f>H47</f>
        <v>212.43</v>
      </c>
      <c r="I46" s="1"/>
      <c r="J46" s="41">
        <f>J47</f>
        <v>212.43</v>
      </c>
      <c r="K46" s="41">
        <f t="shared" ref="K46:N46" si="19">K47</f>
        <v>212.43</v>
      </c>
      <c r="L46" s="41">
        <f t="shared" si="19"/>
        <v>0</v>
      </c>
      <c r="M46" s="41">
        <f t="shared" si="19"/>
        <v>0</v>
      </c>
      <c r="N46" s="41">
        <f t="shared" si="19"/>
        <v>0</v>
      </c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94" s="37" customFormat="1" ht="78.75" hidden="1" x14ac:dyDescent="0.25">
      <c r="A47" s="1" t="s">
        <v>2</v>
      </c>
      <c r="B47" s="14" t="s">
        <v>28</v>
      </c>
      <c r="C47" s="7">
        <v>217</v>
      </c>
      <c r="D47" s="7">
        <v>217</v>
      </c>
      <c r="E47" s="7">
        <v>0</v>
      </c>
      <c r="F47" s="7">
        <v>0</v>
      </c>
      <c r="G47" s="7">
        <v>0</v>
      </c>
      <c r="H47" s="7">
        <v>212.43</v>
      </c>
      <c r="I47" s="1"/>
      <c r="J47" s="9">
        <v>212.43</v>
      </c>
      <c r="K47" s="9">
        <v>212.43</v>
      </c>
      <c r="L47" s="9">
        <v>0</v>
      </c>
      <c r="M47" s="9">
        <v>0</v>
      </c>
      <c r="N47" s="9">
        <v>0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94" s="73" customFormat="1" ht="63" x14ac:dyDescent="0.3">
      <c r="A48" s="78">
        <v>2</v>
      </c>
      <c r="B48" s="35" t="s">
        <v>38</v>
      </c>
      <c r="C48" s="2">
        <f>C50</f>
        <v>3794.1</v>
      </c>
      <c r="D48" s="2">
        <f>D50</f>
        <v>1468.5</v>
      </c>
      <c r="E48" s="2">
        <f>E50</f>
        <v>905.5</v>
      </c>
      <c r="F48" s="2">
        <f>F50</f>
        <v>1420.1</v>
      </c>
      <c r="G48" s="2">
        <f>G50</f>
        <v>0</v>
      </c>
      <c r="H48" s="2">
        <v>3745.64</v>
      </c>
      <c r="I48" s="76" t="s">
        <v>209</v>
      </c>
      <c r="J48" s="36">
        <f>J50</f>
        <v>3745.64</v>
      </c>
      <c r="K48" s="36">
        <f>K50</f>
        <v>1420.086</v>
      </c>
      <c r="L48" s="36">
        <f>L50</f>
        <v>905.47</v>
      </c>
      <c r="M48" s="36">
        <f>M50</f>
        <v>1420.086</v>
      </c>
      <c r="N48" s="36">
        <f>N50</f>
        <v>0</v>
      </c>
      <c r="O48" s="3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/>
      <c r="LC48" s="84"/>
      <c r="LD48" s="84"/>
      <c r="LE48" s="84"/>
      <c r="LF48" s="84"/>
      <c r="LG48" s="84"/>
      <c r="LH48" s="84"/>
      <c r="LI48" s="84"/>
      <c r="LJ48" s="84"/>
      <c r="LK48" s="84"/>
      <c r="LL48" s="84"/>
      <c r="LM48" s="84"/>
      <c r="LN48" s="84"/>
      <c r="LO48" s="84"/>
      <c r="LP48" s="84"/>
      <c r="LQ48" s="84"/>
      <c r="LR48" s="84"/>
      <c r="LS48" s="84"/>
      <c r="LT48" s="84"/>
      <c r="LU48" s="84"/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/>
      <c r="MG48" s="84"/>
      <c r="MH48" s="84"/>
      <c r="MI48" s="84"/>
      <c r="MJ48" s="84"/>
      <c r="MK48" s="84"/>
      <c r="ML48" s="84"/>
      <c r="MM48" s="84"/>
      <c r="MN48" s="84"/>
      <c r="MO48" s="84"/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/>
    </row>
    <row r="49" spans="1:394" s="3" customFormat="1" ht="28.5" hidden="1" customHeight="1" x14ac:dyDescent="0.3">
      <c r="A49" s="89" t="s">
        <v>69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  <c r="O49" s="3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E49" s="84"/>
      <c r="JF49" s="84"/>
      <c r="JG49" s="84"/>
      <c r="JH49" s="84"/>
      <c r="JI49" s="84"/>
      <c r="JJ49" s="84"/>
      <c r="JK49" s="84"/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/>
      <c r="KA49" s="84"/>
      <c r="KB49" s="84"/>
      <c r="KC49" s="84"/>
      <c r="KD49" s="84"/>
      <c r="KE49" s="84"/>
      <c r="KF49" s="84"/>
      <c r="KG49" s="84"/>
      <c r="KH49" s="84"/>
      <c r="KI49" s="84"/>
      <c r="KJ49" s="84"/>
      <c r="KK49" s="84"/>
      <c r="KL49" s="84"/>
      <c r="KM49" s="84"/>
      <c r="KN49" s="84"/>
      <c r="KO49" s="84"/>
      <c r="KP49" s="84"/>
      <c r="KQ49" s="84"/>
      <c r="KR49" s="84"/>
      <c r="KS49" s="84"/>
      <c r="KT49" s="84"/>
      <c r="KU49" s="84"/>
      <c r="KV49" s="84"/>
      <c r="KW49" s="84"/>
      <c r="KX49" s="84"/>
      <c r="KY49" s="84"/>
      <c r="KZ49" s="84"/>
      <c r="LA49" s="84"/>
      <c r="LB49" s="84"/>
      <c r="LC49" s="84"/>
      <c r="LD49" s="84"/>
      <c r="LE49" s="84"/>
      <c r="LF49" s="84"/>
      <c r="LG49" s="84"/>
      <c r="LH49" s="84"/>
      <c r="LI49" s="84"/>
      <c r="LJ49" s="84"/>
      <c r="LK49" s="84"/>
      <c r="LL49" s="84"/>
      <c r="LM49" s="84"/>
      <c r="LN49" s="84"/>
      <c r="LO49" s="84"/>
      <c r="LP49" s="84"/>
      <c r="LQ49" s="84"/>
      <c r="LR49" s="84"/>
      <c r="LS49" s="84"/>
      <c r="LT49" s="84"/>
      <c r="LU49" s="84"/>
      <c r="LV49" s="84"/>
      <c r="LW49" s="84"/>
      <c r="LX49" s="84"/>
      <c r="LY49" s="84"/>
      <c r="LZ49" s="84"/>
      <c r="MA49" s="84"/>
      <c r="MB49" s="84"/>
      <c r="MC49" s="84"/>
      <c r="MD49" s="84"/>
      <c r="ME49" s="84"/>
      <c r="MF49" s="84"/>
      <c r="MG49" s="84"/>
      <c r="MH49" s="84"/>
      <c r="MI49" s="84"/>
      <c r="MJ49" s="84"/>
      <c r="MK49" s="84"/>
      <c r="ML49" s="84"/>
      <c r="MM49" s="84"/>
      <c r="MN49" s="84"/>
      <c r="MO49" s="84"/>
      <c r="MP49" s="84"/>
      <c r="MQ49" s="84"/>
      <c r="MR49" s="84"/>
      <c r="MS49" s="84"/>
      <c r="MT49" s="84"/>
      <c r="MU49" s="84"/>
      <c r="MV49" s="84"/>
      <c r="MW49" s="84"/>
      <c r="MX49" s="84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  <c r="NK49" s="84"/>
      <c r="NL49" s="84"/>
      <c r="NM49" s="84"/>
      <c r="NN49" s="84"/>
      <c r="NO49" s="84"/>
      <c r="NP49" s="84"/>
      <c r="NQ49" s="84"/>
      <c r="NR49" s="84"/>
      <c r="NS49" s="84"/>
      <c r="NT49" s="84"/>
      <c r="NU49" s="84"/>
      <c r="NV49" s="84"/>
      <c r="NW49" s="84"/>
      <c r="NX49" s="84"/>
      <c r="NY49" s="84"/>
      <c r="NZ49" s="84"/>
      <c r="OA49" s="84"/>
      <c r="OB49" s="84"/>
      <c r="OC49" s="84"/>
      <c r="OD49" s="84"/>
    </row>
    <row r="50" spans="1:394" s="47" customFormat="1" ht="91.5" hidden="1" customHeight="1" x14ac:dyDescent="0.3">
      <c r="A50" s="44" t="s">
        <v>53</v>
      </c>
      <c r="B50" s="45" t="s">
        <v>70</v>
      </c>
      <c r="C50" s="40">
        <f>C51</f>
        <v>3794.1</v>
      </c>
      <c r="D50" s="40">
        <f t="shared" ref="D50:G50" si="20">D51</f>
        <v>1468.5</v>
      </c>
      <c r="E50" s="40">
        <f t="shared" si="20"/>
        <v>905.5</v>
      </c>
      <c r="F50" s="40">
        <f t="shared" si="20"/>
        <v>1420.1</v>
      </c>
      <c r="G50" s="40">
        <f t="shared" si="20"/>
        <v>0</v>
      </c>
      <c r="H50" s="44">
        <v>3745.64</v>
      </c>
      <c r="I50" s="76"/>
      <c r="J50" s="40">
        <f>J51</f>
        <v>3745.64</v>
      </c>
      <c r="K50" s="40">
        <f t="shared" ref="K50:N50" si="21">K51</f>
        <v>1420.086</v>
      </c>
      <c r="L50" s="40">
        <f t="shared" si="21"/>
        <v>905.47</v>
      </c>
      <c r="M50" s="40">
        <f t="shared" si="21"/>
        <v>1420.086</v>
      </c>
      <c r="N50" s="40">
        <f t="shared" si="21"/>
        <v>0</v>
      </c>
      <c r="O50" s="42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1:394" ht="63" hidden="1" x14ac:dyDescent="0.25">
      <c r="A51" s="1" t="s">
        <v>2</v>
      </c>
      <c r="B51" s="14" t="s">
        <v>71</v>
      </c>
      <c r="C51" s="7">
        <v>3794.1</v>
      </c>
      <c r="D51" s="7">
        <v>1468.5</v>
      </c>
      <c r="E51" s="7">
        <v>905.5</v>
      </c>
      <c r="F51" s="7">
        <v>1420.1</v>
      </c>
      <c r="G51" s="7">
        <v>0</v>
      </c>
      <c r="H51" s="7">
        <v>3745.64</v>
      </c>
      <c r="I51" s="7"/>
      <c r="J51" s="9">
        <v>3745.64</v>
      </c>
      <c r="K51" s="9">
        <v>1420.086</v>
      </c>
      <c r="L51" s="9">
        <v>905.47</v>
      </c>
      <c r="M51" s="9">
        <v>1420.086</v>
      </c>
      <c r="N51" s="17">
        <v>0</v>
      </c>
    </row>
    <row r="52" spans="1:394" s="74" customFormat="1" ht="69" customHeight="1" x14ac:dyDescent="0.25">
      <c r="A52" s="21">
        <v>3</v>
      </c>
      <c r="B52" s="79" t="s">
        <v>37</v>
      </c>
      <c r="C52" s="2">
        <f>C54+C60+C63+C67</f>
        <v>74780.73</v>
      </c>
      <c r="D52" s="2">
        <f>D54+D60+D63+D67</f>
        <v>69612.290000000008</v>
      </c>
      <c r="E52" s="2">
        <v>0</v>
      </c>
      <c r="F52" s="2">
        <f>F54+F60+F63+F67</f>
        <v>5168.4399999999996</v>
      </c>
      <c r="G52" s="2">
        <v>0</v>
      </c>
      <c r="H52" s="2">
        <f>H54+H60+H63+H67</f>
        <v>71671.3</v>
      </c>
      <c r="I52" s="76" t="s">
        <v>176</v>
      </c>
      <c r="J52" s="2">
        <f>J54+J60+J63+J67</f>
        <v>71631.675000000003</v>
      </c>
      <c r="K52" s="2">
        <f t="shared" ref="K52:N52" si="22">K54+K60+K63+K67</f>
        <v>71631.675000000003</v>
      </c>
      <c r="L52" s="2">
        <f t="shared" si="22"/>
        <v>0</v>
      </c>
      <c r="M52" s="2">
        <f t="shared" si="22"/>
        <v>0</v>
      </c>
      <c r="N52" s="2">
        <f t="shared" si="22"/>
        <v>0</v>
      </c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/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86"/>
      <c r="JM52" s="86"/>
      <c r="JN52" s="86"/>
      <c r="JO52" s="86"/>
      <c r="JP52" s="86"/>
      <c r="JQ52" s="86"/>
      <c r="JR52" s="86"/>
      <c r="JS52" s="86"/>
      <c r="JT52" s="86"/>
      <c r="JU52" s="86"/>
      <c r="JV52" s="86"/>
      <c r="JW52" s="86"/>
      <c r="JX52" s="86"/>
      <c r="JY52" s="86"/>
      <c r="JZ52" s="86"/>
      <c r="KA52" s="86"/>
      <c r="KB52" s="86"/>
      <c r="KC52" s="86"/>
      <c r="KD52" s="86"/>
      <c r="KE52" s="86"/>
      <c r="KF52" s="86"/>
      <c r="KG52" s="86"/>
      <c r="KH52" s="86"/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/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/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/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/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86"/>
      <c r="NA52" s="86"/>
      <c r="NB52" s="86"/>
      <c r="NC52" s="86"/>
      <c r="ND52" s="86"/>
      <c r="NE52" s="86"/>
      <c r="NF52" s="86"/>
      <c r="NG52" s="86"/>
      <c r="NH52" s="86"/>
      <c r="NI52" s="86"/>
      <c r="NJ52" s="86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6"/>
      <c r="NY52" s="86"/>
      <c r="NZ52" s="86"/>
      <c r="OA52" s="86"/>
      <c r="OB52" s="86"/>
      <c r="OC52" s="86"/>
      <c r="OD52" s="86"/>
    </row>
    <row r="53" spans="1:394" s="13" customFormat="1" ht="30.75" hidden="1" customHeight="1" x14ac:dyDescent="0.25">
      <c r="A53" s="89" t="s">
        <v>72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  <c r="JV53" s="49"/>
      <c r="JW53" s="49"/>
      <c r="JX53" s="49"/>
      <c r="JY53" s="49"/>
      <c r="JZ53" s="49"/>
      <c r="KA53" s="49"/>
      <c r="KB53" s="49"/>
      <c r="KC53" s="49"/>
      <c r="KD53" s="49"/>
      <c r="KE53" s="49"/>
      <c r="KF53" s="49"/>
      <c r="KG53" s="49"/>
      <c r="KH53" s="49"/>
      <c r="KI53" s="49"/>
      <c r="KJ53" s="49"/>
      <c r="KK53" s="49"/>
      <c r="KL53" s="49"/>
      <c r="KM53" s="49"/>
      <c r="KN53" s="49"/>
      <c r="KO53" s="49"/>
      <c r="KP53" s="49"/>
      <c r="KQ53" s="49"/>
      <c r="KR53" s="49"/>
      <c r="KS53" s="49"/>
      <c r="KT53" s="49"/>
      <c r="KU53" s="49"/>
      <c r="KV53" s="49"/>
      <c r="KW53" s="49"/>
      <c r="KX53" s="49"/>
      <c r="KY53" s="49"/>
      <c r="KZ53" s="49"/>
      <c r="LA53" s="49"/>
      <c r="LB53" s="49"/>
      <c r="LC53" s="49"/>
      <c r="LD53" s="49"/>
      <c r="LE53" s="49"/>
      <c r="LF53" s="49"/>
      <c r="LG53" s="49"/>
      <c r="LH53" s="49"/>
      <c r="LI53" s="49"/>
      <c r="LJ53" s="49"/>
      <c r="LK53" s="49"/>
      <c r="LL53" s="49"/>
      <c r="LM53" s="49"/>
      <c r="LN53" s="49"/>
      <c r="LO53" s="49"/>
      <c r="LP53" s="49"/>
      <c r="LQ53" s="49"/>
      <c r="LR53" s="49"/>
      <c r="LS53" s="49"/>
      <c r="LT53" s="49"/>
      <c r="LU53" s="49"/>
      <c r="LV53" s="49"/>
      <c r="LW53" s="49"/>
      <c r="LX53" s="49"/>
      <c r="LY53" s="49"/>
      <c r="LZ53" s="49"/>
      <c r="MA53" s="49"/>
      <c r="MB53" s="49"/>
      <c r="MC53" s="49"/>
      <c r="MD53" s="49"/>
      <c r="ME53" s="49"/>
      <c r="MF53" s="49"/>
      <c r="MG53" s="49"/>
      <c r="MH53" s="49"/>
      <c r="MI53" s="49"/>
      <c r="MJ53" s="49"/>
      <c r="MK53" s="49"/>
      <c r="ML53" s="49"/>
      <c r="MM53" s="49"/>
      <c r="MN53" s="49"/>
      <c r="MO53" s="49"/>
      <c r="MP53" s="49"/>
      <c r="MQ53" s="49"/>
      <c r="MR53" s="49"/>
      <c r="MS53" s="49"/>
      <c r="MT53" s="49"/>
      <c r="MU53" s="49"/>
      <c r="MV53" s="49"/>
      <c r="MW53" s="49"/>
      <c r="MX53" s="49"/>
      <c r="MY53" s="49"/>
      <c r="MZ53" s="49"/>
      <c r="NA53" s="49"/>
      <c r="NB53" s="49"/>
      <c r="NC53" s="49"/>
      <c r="ND53" s="49"/>
      <c r="NE53" s="49"/>
      <c r="NF53" s="49"/>
      <c r="NG53" s="49"/>
      <c r="NH53" s="49"/>
      <c r="NI53" s="49"/>
      <c r="NJ53" s="49"/>
      <c r="NK53" s="49"/>
      <c r="NL53" s="49"/>
      <c r="NM53" s="49"/>
      <c r="NN53" s="49"/>
      <c r="NO53" s="49"/>
      <c r="NP53" s="49"/>
      <c r="NQ53" s="49"/>
      <c r="NR53" s="49"/>
      <c r="NS53" s="49"/>
      <c r="NT53" s="49"/>
      <c r="NU53" s="49"/>
      <c r="NV53" s="49"/>
      <c r="NW53" s="49"/>
      <c r="NX53" s="49"/>
      <c r="NY53" s="49"/>
      <c r="NZ53" s="49"/>
      <c r="OA53" s="49"/>
      <c r="OB53" s="49"/>
      <c r="OC53" s="49"/>
      <c r="OD53" s="49"/>
    </row>
    <row r="54" spans="1:394" s="49" customFormat="1" ht="30.75" hidden="1" customHeight="1" x14ac:dyDescent="0.25">
      <c r="A54" s="76" t="s">
        <v>53</v>
      </c>
      <c r="B54" s="45" t="s">
        <v>73</v>
      </c>
      <c r="C54" s="48">
        <f>C55+C56+C57+C58</f>
        <v>31490.21</v>
      </c>
      <c r="D54" s="48">
        <f t="shared" ref="D54:H54" si="23">D55+D56+D57+D58</f>
        <v>31490.21</v>
      </c>
      <c r="E54" s="48">
        <f t="shared" si="23"/>
        <v>0</v>
      </c>
      <c r="F54" s="48">
        <f t="shared" si="23"/>
        <v>0</v>
      </c>
      <c r="G54" s="48">
        <f t="shared" si="23"/>
        <v>0</v>
      </c>
      <c r="H54" s="48">
        <f t="shared" si="23"/>
        <v>29391.884999999998</v>
      </c>
      <c r="I54" s="76"/>
      <c r="J54" s="48">
        <f t="shared" ref="J54:N54" si="24">J55+J56+J57+J58</f>
        <v>29352.26</v>
      </c>
      <c r="K54" s="48">
        <f t="shared" si="24"/>
        <v>29352.26</v>
      </c>
      <c r="L54" s="48">
        <f t="shared" si="24"/>
        <v>0</v>
      </c>
      <c r="M54" s="48">
        <f t="shared" si="24"/>
        <v>0</v>
      </c>
      <c r="N54" s="48">
        <f t="shared" si="24"/>
        <v>0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spans="1:394" s="49" customFormat="1" ht="68.25" hidden="1" customHeight="1" x14ac:dyDescent="0.25">
      <c r="A55" s="76" t="s">
        <v>3</v>
      </c>
      <c r="B55" s="14" t="s">
        <v>74</v>
      </c>
      <c r="C55" s="7">
        <v>3800.15</v>
      </c>
      <c r="D55" s="7">
        <v>3800.15</v>
      </c>
      <c r="E55" s="48">
        <v>0</v>
      </c>
      <c r="F55" s="48">
        <v>0</v>
      </c>
      <c r="G55" s="48">
        <v>0</v>
      </c>
      <c r="H55" s="48">
        <v>3068.82</v>
      </c>
      <c r="I55" s="76"/>
      <c r="J55" s="48">
        <v>3068.82</v>
      </c>
      <c r="K55" s="48">
        <v>3068.82</v>
      </c>
      <c r="L55" s="48">
        <v>0</v>
      </c>
      <c r="M55" s="48">
        <v>0</v>
      </c>
      <c r="N55" s="48">
        <v>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394" s="49" customFormat="1" ht="68.25" hidden="1" customHeight="1" x14ac:dyDescent="0.25">
      <c r="A56" s="76" t="s">
        <v>4</v>
      </c>
      <c r="B56" s="14" t="s">
        <v>75</v>
      </c>
      <c r="C56" s="7">
        <v>25489.3</v>
      </c>
      <c r="D56" s="7">
        <v>25489.3</v>
      </c>
      <c r="E56" s="48">
        <v>0</v>
      </c>
      <c r="F56" s="48">
        <v>0</v>
      </c>
      <c r="G56" s="48">
        <v>0</v>
      </c>
      <c r="H56" s="48">
        <v>24163.43</v>
      </c>
      <c r="I56" s="76"/>
      <c r="J56" s="48">
        <v>24163.43</v>
      </c>
      <c r="K56" s="48">
        <v>24163.43</v>
      </c>
      <c r="L56" s="48">
        <v>0</v>
      </c>
      <c r="M56" s="48">
        <v>0</v>
      </c>
      <c r="N56" s="48">
        <v>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spans="1:394" s="49" customFormat="1" ht="78.75" hidden="1" x14ac:dyDescent="0.25">
      <c r="A57" s="76" t="s">
        <v>5</v>
      </c>
      <c r="B57" s="14" t="s">
        <v>76</v>
      </c>
      <c r="C57" s="7">
        <v>2000.76</v>
      </c>
      <c r="D57" s="7">
        <v>2000.76</v>
      </c>
      <c r="E57" s="48">
        <v>0</v>
      </c>
      <c r="F57" s="48">
        <v>0</v>
      </c>
      <c r="G57" s="48">
        <v>0</v>
      </c>
      <c r="H57" s="7">
        <v>2000.76</v>
      </c>
      <c r="I57" s="76"/>
      <c r="J57" s="7">
        <v>2000.76</v>
      </c>
      <c r="K57" s="7">
        <v>2000.76</v>
      </c>
      <c r="L57" s="48">
        <v>0</v>
      </c>
      <c r="M57" s="48">
        <v>0</v>
      </c>
      <c r="N57" s="48">
        <v>0</v>
      </c>
      <c r="O57" s="48"/>
      <c r="P57" s="4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spans="1:394" s="66" customFormat="1" ht="31.5" hidden="1" x14ac:dyDescent="0.25">
      <c r="A58" s="15" t="s">
        <v>64</v>
      </c>
      <c r="B58" s="67" t="s">
        <v>77</v>
      </c>
      <c r="C58" s="11">
        <v>200</v>
      </c>
      <c r="D58" s="11">
        <v>200</v>
      </c>
      <c r="E58" s="68">
        <v>0</v>
      </c>
      <c r="F58" s="68">
        <v>0</v>
      </c>
      <c r="G58" s="68">
        <v>0</v>
      </c>
      <c r="H58" s="11">
        <f>J58+39.625</f>
        <v>158.875</v>
      </c>
      <c r="I58" s="15"/>
      <c r="J58" s="11">
        <v>119.25</v>
      </c>
      <c r="K58" s="11">
        <v>119.25</v>
      </c>
      <c r="L58" s="68">
        <v>0</v>
      </c>
      <c r="M58" s="68">
        <v>0</v>
      </c>
      <c r="N58" s="68">
        <v>0</v>
      </c>
      <c r="O58" s="64"/>
      <c r="P58" s="64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94" s="49" customFormat="1" ht="27.75" hidden="1" customHeight="1" x14ac:dyDescent="0.25">
      <c r="A59" s="89" t="s">
        <v>78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1:394" s="49" customFormat="1" ht="69.75" hidden="1" customHeight="1" x14ac:dyDescent="0.25">
      <c r="A60" s="50" t="s">
        <v>46</v>
      </c>
      <c r="B60" s="39" t="s">
        <v>79</v>
      </c>
      <c r="C60" s="40">
        <f>C61</f>
        <v>4210</v>
      </c>
      <c r="D60" s="40">
        <f t="shared" ref="D60" si="25">D61</f>
        <v>4210</v>
      </c>
      <c r="E60" s="48">
        <v>0</v>
      </c>
      <c r="F60" s="48">
        <v>0</v>
      </c>
      <c r="G60" s="48">
        <v>0</v>
      </c>
      <c r="H60" s="40">
        <f t="shared" ref="H60:N60" si="26">H61</f>
        <v>3446.4749999999999</v>
      </c>
      <c r="I60" s="76"/>
      <c r="J60" s="40">
        <f t="shared" si="26"/>
        <v>3446.4749999999999</v>
      </c>
      <c r="K60" s="40">
        <f t="shared" si="26"/>
        <v>3446.4749999999999</v>
      </c>
      <c r="L60" s="40">
        <f t="shared" si="26"/>
        <v>0</v>
      </c>
      <c r="M60" s="40">
        <f t="shared" si="26"/>
        <v>0</v>
      </c>
      <c r="N60" s="40">
        <f t="shared" si="26"/>
        <v>0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1:394" s="49" customFormat="1" ht="37.5" hidden="1" customHeight="1" x14ac:dyDescent="0.25">
      <c r="A61" s="15" t="s">
        <v>7</v>
      </c>
      <c r="B61" s="12" t="s">
        <v>80</v>
      </c>
      <c r="C61" s="11">
        <v>4210</v>
      </c>
      <c r="D61" s="11">
        <v>4210</v>
      </c>
      <c r="E61" s="48">
        <v>0</v>
      </c>
      <c r="F61" s="48">
        <v>0</v>
      </c>
      <c r="G61" s="48">
        <v>0</v>
      </c>
      <c r="H61" s="48">
        <v>3446.4749999999999</v>
      </c>
      <c r="I61" s="76"/>
      <c r="J61" s="48">
        <v>3446.4749999999999</v>
      </c>
      <c r="K61" s="48">
        <v>3446.4749999999999</v>
      </c>
      <c r="L61" s="48">
        <v>0</v>
      </c>
      <c r="M61" s="48">
        <v>0</v>
      </c>
      <c r="N61" s="48">
        <v>0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94" s="49" customFormat="1" ht="31.5" hidden="1" customHeight="1" x14ac:dyDescent="0.25">
      <c r="A62" s="89" t="s">
        <v>81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1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94" s="49" customFormat="1" ht="48.75" hidden="1" customHeight="1" x14ac:dyDescent="0.25">
      <c r="A63" s="76" t="s">
        <v>82</v>
      </c>
      <c r="B63" s="39" t="s">
        <v>83</v>
      </c>
      <c r="C63" s="40">
        <f>C64+C65</f>
        <v>6080.5199999999995</v>
      </c>
      <c r="D63" s="40">
        <f t="shared" ref="D63:G63" si="27">D64+D65</f>
        <v>912.08</v>
      </c>
      <c r="E63" s="40">
        <f t="shared" si="27"/>
        <v>0</v>
      </c>
      <c r="F63" s="40">
        <f t="shared" si="27"/>
        <v>5168.4399999999996</v>
      </c>
      <c r="G63" s="40">
        <f t="shared" si="27"/>
        <v>0</v>
      </c>
      <c r="H63" s="40">
        <f>H64+H65</f>
        <v>6080.51</v>
      </c>
      <c r="I63" s="76"/>
      <c r="J63" s="40">
        <f>J64+J65</f>
        <v>6080.51</v>
      </c>
      <c r="K63" s="40">
        <f t="shared" ref="K63:N63" si="28">K64+K65</f>
        <v>6080.51</v>
      </c>
      <c r="L63" s="40">
        <f t="shared" si="28"/>
        <v>0</v>
      </c>
      <c r="M63" s="40">
        <f t="shared" si="28"/>
        <v>0</v>
      </c>
      <c r="N63" s="40">
        <f t="shared" si="28"/>
        <v>0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94" s="49" customFormat="1" ht="31.5" hidden="1" x14ac:dyDescent="0.25">
      <c r="A64" s="76" t="s">
        <v>16</v>
      </c>
      <c r="B64" s="14" t="s">
        <v>173</v>
      </c>
      <c r="C64" s="7">
        <v>912.08</v>
      </c>
      <c r="D64" s="7">
        <v>912.08</v>
      </c>
      <c r="E64" s="7">
        <v>0</v>
      </c>
      <c r="F64" s="7">
        <v>0</v>
      </c>
      <c r="G64" s="7">
        <v>0</v>
      </c>
      <c r="H64" s="7">
        <v>912.08</v>
      </c>
      <c r="I64" s="76"/>
      <c r="J64" s="7">
        <v>912.08</v>
      </c>
      <c r="K64" s="7">
        <v>912.08</v>
      </c>
      <c r="L64" s="7">
        <v>0</v>
      </c>
      <c r="M64" s="7">
        <v>0</v>
      </c>
      <c r="N64" s="7">
        <v>0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94" s="49" customFormat="1" ht="47.25" hidden="1" x14ac:dyDescent="0.25">
      <c r="A65" s="76" t="s">
        <v>17</v>
      </c>
      <c r="B65" s="14" t="s">
        <v>200</v>
      </c>
      <c r="C65" s="7">
        <v>5168.4399999999996</v>
      </c>
      <c r="D65" s="7">
        <v>0</v>
      </c>
      <c r="E65" s="7">
        <v>0</v>
      </c>
      <c r="F65" s="7">
        <v>5168.4399999999996</v>
      </c>
      <c r="G65" s="7">
        <v>0</v>
      </c>
      <c r="H65" s="7">
        <v>5168.43</v>
      </c>
      <c r="I65" s="76"/>
      <c r="J65" s="7">
        <v>5168.43</v>
      </c>
      <c r="K65" s="7">
        <v>5168.43</v>
      </c>
      <c r="L65" s="7">
        <v>0</v>
      </c>
      <c r="M65" s="7">
        <v>0</v>
      </c>
      <c r="N65" s="7">
        <v>0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94" s="49" customFormat="1" hidden="1" x14ac:dyDescent="0.25">
      <c r="A66" s="89" t="s">
        <v>84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1:394" s="52" customFormat="1" ht="47.25" hidden="1" x14ac:dyDescent="0.25">
      <c r="A67" s="44" t="s">
        <v>85</v>
      </c>
      <c r="B67" s="39" t="s">
        <v>86</v>
      </c>
      <c r="C67" s="40">
        <f>C68</f>
        <v>33000</v>
      </c>
      <c r="D67" s="40">
        <f t="shared" ref="D67" si="29">D68</f>
        <v>33000</v>
      </c>
      <c r="E67" s="40">
        <v>0</v>
      </c>
      <c r="F67" s="40">
        <v>0</v>
      </c>
      <c r="G67" s="40">
        <v>0</v>
      </c>
      <c r="H67" s="40">
        <f t="shared" ref="H67:J67" si="30">H68</f>
        <v>32752.43</v>
      </c>
      <c r="I67" s="44"/>
      <c r="J67" s="40">
        <f t="shared" si="30"/>
        <v>32752.43</v>
      </c>
      <c r="K67" s="40">
        <v>32752.43</v>
      </c>
      <c r="L67" s="40">
        <v>0</v>
      </c>
      <c r="M67" s="40">
        <v>0</v>
      </c>
      <c r="N67" s="40">
        <v>0</v>
      </c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1:394" s="49" customFormat="1" ht="63" hidden="1" x14ac:dyDescent="0.25">
      <c r="A68" s="76" t="s">
        <v>19</v>
      </c>
      <c r="B68" s="14" t="s">
        <v>87</v>
      </c>
      <c r="C68" s="7">
        <v>33000</v>
      </c>
      <c r="D68" s="7">
        <v>33000</v>
      </c>
      <c r="E68" s="7">
        <v>0</v>
      </c>
      <c r="F68" s="7">
        <v>0</v>
      </c>
      <c r="G68" s="7">
        <v>0</v>
      </c>
      <c r="H68" s="7">
        <v>32752.43</v>
      </c>
      <c r="I68" s="76"/>
      <c r="J68" s="7">
        <v>32752.43</v>
      </c>
      <c r="K68" s="7">
        <v>32752.43</v>
      </c>
      <c r="L68" s="7">
        <v>0</v>
      </c>
      <c r="M68" s="7">
        <v>0</v>
      </c>
      <c r="N68" s="7"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</row>
    <row r="69" spans="1:394" s="71" customFormat="1" ht="78.75" x14ac:dyDescent="0.25">
      <c r="A69" s="21">
        <v>4</v>
      </c>
      <c r="B69" s="35" t="s">
        <v>36</v>
      </c>
      <c r="C69" s="2">
        <f>C71</f>
        <v>1435</v>
      </c>
      <c r="D69" s="2">
        <f t="shared" ref="D69" si="31">D71</f>
        <v>1435</v>
      </c>
      <c r="E69" s="2">
        <v>0</v>
      </c>
      <c r="F69" s="2">
        <v>0</v>
      </c>
      <c r="G69" s="2">
        <v>0</v>
      </c>
      <c r="H69" s="2">
        <f>H71</f>
        <v>1396.46</v>
      </c>
      <c r="I69" s="76" t="s">
        <v>176</v>
      </c>
      <c r="J69" s="2">
        <f t="shared" ref="J69:K69" si="32">J71</f>
        <v>1396.46</v>
      </c>
      <c r="K69" s="2">
        <f t="shared" si="32"/>
        <v>1396.46</v>
      </c>
      <c r="L69" s="2">
        <v>0</v>
      </c>
      <c r="M69" s="2">
        <v>0</v>
      </c>
      <c r="N69" s="2">
        <v>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9"/>
      <c r="IY69" s="49"/>
      <c r="IZ69" s="49"/>
      <c r="JA69" s="49"/>
      <c r="JB69" s="49"/>
      <c r="JC69" s="49"/>
      <c r="JD69" s="49"/>
      <c r="JE69" s="49"/>
      <c r="JF69" s="49"/>
      <c r="JG69" s="49"/>
      <c r="JH69" s="49"/>
      <c r="JI69" s="49"/>
      <c r="JJ69" s="49"/>
      <c r="JK69" s="49"/>
      <c r="JL69" s="49"/>
      <c r="JM69" s="49"/>
      <c r="JN69" s="49"/>
      <c r="JO69" s="49"/>
      <c r="JP69" s="49"/>
      <c r="JQ69" s="49"/>
      <c r="JR69" s="49"/>
      <c r="JS69" s="49"/>
      <c r="JT69" s="49"/>
      <c r="JU69" s="49"/>
      <c r="JV69" s="49"/>
      <c r="JW69" s="49"/>
      <c r="JX69" s="49"/>
      <c r="JY69" s="49"/>
      <c r="JZ69" s="49"/>
      <c r="KA69" s="49"/>
      <c r="KB69" s="49"/>
      <c r="KC69" s="49"/>
      <c r="KD69" s="49"/>
      <c r="KE69" s="49"/>
      <c r="KF69" s="49"/>
      <c r="KG69" s="49"/>
      <c r="KH69" s="49"/>
      <c r="KI69" s="49"/>
      <c r="KJ69" s="49"/>
      <c r="KK69" s="49"/>
      <c r="KL69" s="49"/>
      <c r="KM69" s="49"/>
      <c r="KN69" s="49"/>
      <c r="KO69" s="49"/>
      <c r="KP69" s="49"/>
      <c r="KQ69" s="49"/>
      <c r="KR69" s="49"/>
      <c r="KS69" s="49"/>
      <c r="KT69" s="49"/>
      <c r="KU69" s="49"/>
      <c r="KV69" s="49"/>
      <c r="KW69" s="49"/>
      <c r="KX69" s="49"/>
      <c r="KY69" s="49"/>
      <c r="KZ69" s="49"/>
      <c r="LA69" s="49"/>
      <c r="LB69" s="49"/>
      <c r="LC69" s="49"/>
      <c r="LD69" s="49"/>
      <c r="LE69" s="49"/>
      <c r="LF69" s="49"/>
      <c r="LG69" s="49"/>
      <c r="LH69" s="49"/>
      <c r="LI69" s="49"/>
      <c r="LJ69" s="49"/>
      <c r="LK69" s="49"/>
      <c r="LL69" s="49"/>
      <c r="LM69" s="49"/>
      <c r="LN69" s="49"/>
      <c r="LO69" s="49"/>
      <c r="LP69" s="49"/>
      <c r="LQ69" s="49"/>
      <c r="LR69" s="49"/>
      <c r="LS69" s="49"/>
      <c r="LT69" s="49"/>
      <c r="LU69" s="49"/>
      <c r="LV69" s="49"/>
      <c r="LW69" s="49"/>
      <c r="LX69" s="49"/>
      <c r="LY69" s="49"/>
      <c r="LZ69" s="49"/>
      <c r="MA69" s="49"/>
      <c r="MB69" s="49"/>
      <c r="MC69" s="49"/>
      <c r="MD69" s="49"/>
      <c r="ME69" s="49"/>
      <c r="MF69" s="49"/>
      <c r="MG69" s="49"/>
      <c r="MH69" s="49"/>
      <c r="MI69" s="49"/>
      <c r="MJ69" s="49"/>
      <c r="MK69" s="49"/>
      <c r="ML69" s="49"/>
      <c r="MM69" s="49"/>
      <c r="MN69" s="49"/>
      <c r="MO69" s="49"/>
      <c r="MP69" s="49"/>
      <c r="MQ69" s="49"/>
      <c r="MR69" s="49"/>
      <c r="MS69" s="49"/>
      <c r="MT69" s="49"/>
      <c r="MU69" s="49"/>
      <c r="MV69" s="49"/>
      <c r="MW69" s="49"/>
      <c r="MX69" s="49"/>
      <c r="MY69" s="49"/>
      <c r="MZ69" s="49"/>
      <c r="NA69" s="49"/>
      <c r="NB69" s="49"/>
      <c r="NC69" s="49"/>
      <c r="ND69" s="49"/>
      <c r="NE69" s="49"/>
      <c r="NF69" s="49"/>
      <c r="NG69" s="49"/>
      <c r="NH69" s="49"/>
      <c r="NI69" s="49"/>
      <c r="NJ69" s="49"/>
      <c r="NK69" s="49"/>
      <c r="NL69" s="49"/>
      <c r="NM69" s="49"/>
      <c r="NN69" s="49"/>
      <c r="NO69" s="49"/>
      <c r="NP69" s="49"/>
      <c r="NQ69" s="49"/>
      <c r="NR69" s="49"/>
      <c r="NS69" s="49"/>
      <c r="NT69" s="49"/>
      <c r="NU69" s="49"/>
      <c r="NV69" s="49"/>
      <c r="NW69" s="49"/>
      <c r="NX69" s="49"/>
      <c r="NY69" s="49"/>
      <c r="NZ69" s="49"/>
      <c r="OA69" s="49"/>
      <c r="OB69" s="49"/>
      <c r="OC69" s="49"/>
      <c r="OD69" s="49"/>
    </row>
    <row r="70" spans="1:394" s="4" customFormat="1" ht="24.75" hidden="1" customHeight="1" x14ac:dyDescent="0.25">
      <c r="A70" s="89" t="s">
        <v>88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1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9"/>
      <c r="IY70" s="49"/>
      <c r="IZ70" s="49"/>
      <c r="JA70" s="49"/>
      <c r="JB70" s="49"/>
      <c r="JC70" s="49"/>
      <c r="JD70" s="49"/>
      <c r="JE70" s="49"/>
      <c r="JF70" s="49"/>
      <c r="JG70" s="49"/>
      <c r="JH70" s="49"/>
      <c r="JI70" s="49"/>
      <c r="JJ70" s="49"/>
      <c r="JK70" s="49"/>
      <c r="JL70" s="49"/>
      <c r="JM70" s="49"/>
      <c r="JN70" s="49"/>
      <c r="JO70" s="49"/>
      <c r="JP70" s="49"/>
      <c r="JQ70" s="49"/>
      <c r="JR70" s="49"/>
      <c r="JS70" s="49"/>
      <c r="JT70" s="49"/>
      <c r="JU70" s="49"/>
      <c r="JV70" s="49"/>
      <c r="JW70" s="49"/>
      <c r="JX70" s="49"/>
      <c r="JY70" s="49"/>
      <c r="JZ70" s="49"/>
      <c r="KA70" s="49"/>
      <c r="KB70" s="49"/>
      <c r="KC70" s="49"/>
      <c r="KD70" s="49"/>
      <c r="KE70" s="49"/>
      <c r="KF70" s="49"/>
      <c r="KG70" s="49"/>
      <c r="KH70" s="49"/>
      <c r="KI70" s="49"/>
      <c r="KJ70" s="49"/>
      <c r="KK70" s="49"/>
      <c r="KL70" s="49"/>
      <c r="KM70" s="49"/>
      <c r="KN70" s="49"/>
      <c r="KO70" s="49"/>
      <c r="KP70" s="49"/>
      <c r="KQ70" s="49"/>
      <c r="KR70" s="49"/>
      <c r="KS70" s="49"/>
      <c r="KT70" s="49"/>
      <c r="KU70" s="49"/>
      <c r="KV70" s="49"/>
      <c r="KW70" s="49"/>
      <c r="KX70" s="49"/>
      <c r="KY70" s="49"/>
      <c r="KZ70" s="49"/>
      <c r="LA70" s="49"/>
      <c r="LB70" s="49"/>
      <c r="LC70" s="49"/>
      <c r="LD70" s="49"/>
      <c r="LE70" s="49"/>
      <c r="LF70" s="49"/>
      <c r="LG70" s="49"/>
      <c r="LH70" s="49"/>
      <c r="LI70" s="49"/>
      <c r="LJ70" s="49"/>
      <c r="LK70" s="49"/>
      <c r="LL70" s="49"/>
      <c r="LM70" s="49"/>
      <c r="LN70" s="49"/>
      <c r="LO70" s="49"/>
      <c r="LP70" s="49"/>
      <c r="LQ70" s="49"/>
      <c r="LR70" s="49"/>
      <c r="LS70" s="49"/>
      <c r="LT70" s="49"/>
      <c r="LU70" s="49"/>
      <c r="LV70" s="49"/>
      <c r="LW70" s="49"/>
      <c r="LX70" s="49"/>
      <c r="LY70" s="49"/>
      <c r="LZ70" s="49"/>
      <c r="MA70" s="49"/>
      <c r="MB70" s="49"/>
      <c r="MC70" s="49"/>
      <c r="MD70" s="49"/>
      <c r="ME70" s="49"/>
      <c r="MF70" s="49"/>
      <c r="MG70" s="49"/>
      <c r="MH70" s="49"/>
      <c r="MI70" s="49"/>
      <c r="MJ70" s="49"/>
      <c r="MK70" s="49"/>
      <c r="ML70" s="49"/>
      <c r="MM70" s="49"/>
      <c r="MN70" s="49"/>
      <c r="MO70" s="49"/>
      <c r="MP70" s="49"/>
      <c r="MQ70" s="49"/>
      <c r="MR70" s="49"/>
      <c r="MS70" s="49"/>
      <c r="MT70" s="49"/>
      <c r="MU70" s="49"/>
      <c r="MV70" s="49"/>
      <c r="MW70" s="49"/>
      <c r="MX70" s="49"/>
      <c r="MY70" s="49"/>
      <c r="MZ70" s="49"/>
      <c r="NA70" s="49"/>
      <c r="NB70" s="49"/>
      <c r="NC70" s="49"/>
      <c r="ND70" s="49"/>
      <c r="NE70" s="49"/>
      <c r="NF70" s="49"/>
      <c r="NG70" s="49"/>
      <c r="NH70" s="49"/>
      <c r="NI70" s="49"/>
      <c r="NJ70" s="49"/>
      <c r="NK70" s="49"/>
      <c r="NL70" s="49"/>
      <c r="NM70" s="49"/>
      <c r="NN70" s="49"/>
      <c r="NO70" s="49"/>
      <c r="NP70" s="49"/>
      <c r="NQ70" s="49"/>
      <c r="NR70" s="49"/>
      <c r="NS70" s="49"/>
      <c r="NT70" s="49"/>
      <c r="NU70" s="49"/>
      <c r="NV70" s="49"/>
      <c r="NW70" s="49"/>
      <c r="NX70" s="49"/>
      <c r="NY70" s="49"/>
      <c r="NZ70" s="49"/>
      <c r="OA70" s="49"/>
      <c r="OB70" s="49"/>
      <c r="OC70" s="49"/>
      <c r="OD70" s="49"/>
    </row>
    <row r="71" spans="1:394" s="49" customFormat="1" ht="49.5" hidden="1" customHeight="1" x14ac:dyDescent="0.25">
      <c r="A71" s="76" t="s">
        <v>53</v>
      </c>
      <c r="B71" s="39" t="s">
        <v>174</v>
      </c>
      <c r="C71" s="40">
        <f>C72+C73+C74+C75+C76</f>
        <v>1435</v>
      </c>
      <c r="D71" s="40">
        <f t="shared" ref="D71" si="33">D72+D73+D74+D75+D76</f>
        <v>1435</v>
      </c>
      <c r="E71" s="40">
        <v>0</v>
      </c>
      <c r="F71" s="40">
        <v>0</v>
      </c>
      <c r="G71" s="40">
        <v>0</v>
      </c>
      <c r="H71" s="40">
        <v>1396.46</v>
      </c>
      <c r="I71" s="76"/>
      <c r="J71" s="40">
        <f t="shared" ref="J71:K71" si="34">J72+J73+J74+J75+J76</f>
        <v>1396.46</v>
      </c>
      <c r="K71" s="40">
        <f t="shared" si="34"/>
        <v>1396.46</v>
      </c>
      <c r="L71" s="7">
        <v>0</v>
      </c>
      <c r="M71" s="7">
        <v>0</v>
      </c>
      <c r="N71" s="7">
        <v>0</v>
      </c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94" s="49" customFormat="1" hidden="1" x14ac:dyDescent="0.25">
      <c r="A72" s="76" t="s">
        <v>2</v>
      </c>
      <c r="B72" s="14" t="s">
        <v>89</v>
      </c>
      <c r="C72" s="7">
        <v>960</v>
      </c>
      <c r="D72" s="7">
        <v>960</v>
      </c>
      <c r="E72" s="7">
        <v>0</v>
      </c>
      <c r="F72" s="7">
        <v>0</v>
      </c>
      <c r="G72" s="7">
        <v>0</v>
      </c>
      <c r="H72" s="7">
        <v>956.13</v>
      </c>
      <c r="I72" s="76"/>
      <c r="J72" s="7">
        <v>956.13</v>
      </c>
      <c r="K72" s="7">
        <v>956.13</v>
      </c>
      <c r="L72" s="7">
        <v>0</v>
      </c>
      <c r="M72" s="7">
        <v>0</v>
      </c>
      <c r="N72" s="7">
        <v>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94" s="49" customFormat="1" ht="31.5" hidden="1" x14ac:dyDescent="0.25">
      <c r="A73" s="76" t="s">
        <v>3</v>
      </c>
      <c r="B73" s="14" t="s">
        <v>90</v>
      </c>
      <c r="C73" s="7">
        <v>100</v>
      </c>
      <c r="D73" s="7">
        <v>100</v>
      </c>
      <c r="E73" s="7">
        <v>0</v>
      </c>
      <c r="F73" s="7">
        <v>0</v>
      </c>
      <c r="G73" s="7">
        <v>0</v>
      </c>
      <c r="H73" s="7">
        <v>96.5</v>
      </c>
      <c r="I73" s="76"/>
      <c r="J73" s="7">
        <v>96.5</v>
      </c>
      <c r="K73" s="7">
        <v>96.5</v>
      </c>
      <c r="L73" s="7">
        <v>0</v>
      </c>
      <c r="M73" s="7">
        <v>0</v>
      </c>
      <c r="N73" s="7">
        <v>0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94" s="49" customFormat="1" hidden="1" x14ac:dyDescent="0.25">
      <c r="A74" s="76" t="s">
        <v>4</v>
      </c>
      <c r="B74" s="14" t="s">
        <v>91</v>
      </c>
      <c r="C74" s="7">
        <v>190</v>
      </c>
      <c r="D74" s="7">
        <v>190</v>
      </c>
      <c r="E74" s="7">
        <v>0</v>
      </c>
      <c r="F74" s="7">
        <v>0</v>
      </c>
      <c r="G74" s="7">
        <v>0</v>
      </c>
      <c r="H74" s="7">
        <v>184.1</v>
      </c>
      <c r="I74" s="76"/>
      <c r="J74" s="7">
        <v>184.1</v>
      </c>
      <c r="K74" s="7">
        <v>184.1</v>
      </c>
      <c r="L74" s="7">
        <v>0</v>
      </c>
      <c r="M74" s="7">
        <v>0</v>
      </c>
      <c r="N74" s="7">
        <v>0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94" s="49" customFormat="1" ht="94.5" hidden="1" x14ac:dyDescent="0.25">
      <c r="A75" s="76" t="s">
        <v>5</v>
      </c>
      <c r="B75" s="14" t="s">
        <v>92</v>
      </c>
      <c r="C75" s="7">
        <v>85</v>
      </c>
      <c r="D75" s="7">
        <v>85</v>
      </c>
      <c r="E75" s="7">
        <v>0</v>
      </c>
      <c r="F75" s="7">
        <v>0</v>
      </c>
      <c r="G75" s="7">
        <v>0</v>
      </c>
      <c r="H75" s="7">
        <v>70.53</v>
      </c>
      <c r="I75" s="76"/>
      <c r="J75" s="7">
        <v>70.53</v>
      </c>
      <c r="K75" s="7">
        <v>70.53</v>
      </c>
      <c r="L75" s="7">
        <v>0</v>
      </c>
      <c r="M75" s="7">
        <v>0</v>
      </c>
      <c r="N75" s="7"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1:394" s="49" customFormat="1" ht="63" hidden="1" x14ac:dyDescent="0.25">
      <c r="A76" s="76" t="s">
        <v>40</v>
      </c>
      <c r="B76" s="14" t="s">
        <v>93</v>
      </c>
      <c r="C76" s="7">
        <v>100</v>
      </c>
      <c r="D76" s="7">
        <v>100</v>
      </c>
      <c r="E76" s="7">
        <v>0</v>
      </c>
      <c r="F76" s="7">
        <v>0</v>
      </c>
      <c r="G76" s="7">
        <v>0</v>
      </c>
      <c r="H76" s="7">
        <v>89.2</v>
      </c>
      <c r="I76" s="76"/>
      <c r="J76" s="7">
        <v>89.2</v>
      </c>
      <c r="K76" s="7">
        <v>89.2</v>
      </c>
      <c r="L76" s="7">
        <v>0</v>
      </c>
      <c r="M76" s="7">
        <v>0</v>
      </c>
      <c r="N76" s="7">
        <v>0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94" s="71" customFormat="1" ht="31.5" x14ac:dyDescent="0.25">
      <c r="A77" s="77">
        <v>5</v>
      </c>
      <c r="B77" s="35" t="s">
        <v>164</v>
      </c>
      <c r="C77" s="24">
        <f>C79</f>
        <v>10</v>
      </c>
      <c r="D77" s="24">
        <f t="shared" ref="D77:H77" si="35">D79</f>
        <v>10</v>
      </c>
      <c r="E77" s="24">
        <f t="shared" si="35"/>
        <v>0</v>
      </c>
      <c r="F77" s="24">
        <f t="shared" si="35"/>
        <v>0</v>
      </c>
      <c r="G77" s="24">
        <f t="shared" si="35"/>
        <v>0</v>
      </c>
      <c r="H77" s="24">
        <f t="shared" si="35"/>
        <v>0</v>
      </c>
      <c r="I77" s="35"/>
      <c r="J77" s="24">
        <f>J79</f>
        <v>0</v>
      </c>
      <c r="K77" s="24">
        <f t="shared" ref="K77:N77" si="36">K79</f>
        <v>0</v>
      </c>
      <c r="L77" s="24">
        <f t="shared" si="36"/>
        <v>0</v>
      </c>
      <c r="M77" s="24">
        <f t="shared" si="36"/>
        <v>0</v>
      </c>
      <c r="N77" s="24">
        <f t="shared" si="36"/>
        <v>0</v>
      </c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9"/>
      <c r="IY77" s="49"/>
      <c r="IZ77" s="49"/>
      <c r="JA77" s="49"/>
      <c r="JB77" s="49"/>
      <c r="JC77" s="49"/>
      <c r="JD77" s="49"/>
      <c r="JE77" s="49"/>
      <c r="JF77" s="49"/>
      <c r="JG77" s="49"/>
      <c r="JH77" s="49"/>
      <c r="JI77" s="49"/>
      <c r="JJ77" s="49"/>
      <c r="JK77" s="49"/>
      <c r="JL77" s="49"/>
      <c r="JM77" s="49"/>
      <c r="JN77" s="49"/>
      <c r="JO77" s="49"/>
      <c r="JP77" s="49"/>
      <c r="JQ77" s="49"/>
      <c r="JR77" s="49"/>
      <c r="JS77" s="49"/>
      <c r="JT77" s="49"/>
      <c r="JU77" s="49"/>
      <c r="JV77" s="49"/>
      <c r="JW77" s="49"/>
      <c r="JX77" s="49"/>
      <c r="JY77" s="49"/>
      <c r="JZ77" s="49"/>
      <c r="KA77" s="49"/>
      <c r="KB77" s="49"/>
      <c r="KC77" s="49"/>
      <c r="KD77" s="49"/>
      <c r="KE77" s="49"/>
      <c r="KF77" s="49"/>
      <c r="KG77" s="49"/>
      <c r="KH77" s="49"/>
      <c r="KI77" s="49"/>
      <c r="KJ77" s="49"/>
      <c r="KK77" s="49"/>
      <c r="KL77" s="49"/>
      <c r="KM77" s="49"/>
      <c r="KN77" s="49"/>
      <c r="KO77" s="49"/>
      <c r="KP77" s="49"/>
      <c r="KQ77" s="49"/>
      <c r="KR77" s="49"/>
      <c r="KS77" s="49"/>
      <c r="KT77" s="49"/>
      <c r="KU77" s="49"/>
      <c r="KV77" s="49"/>
      <c r="KW77" s="49"/>
      <c r="KX77" s="49"/>
      <c r="KY77" s="49"/>
      <c r="KZ77" s="49"/>
      <c r="LA77" s="49"/>
      <c r="LB77" s="49"/>
      <c r="LC77" s="49"/>
      <c r="LD77" s="49"/>
      <c r="LE77" s="49"/>
      <c r="LF77" s="49"/>
      <c r="LG77" s="49"/>
      <c r="LH77" s="49"/>
      <c r="LI77" s="49"/>
      <c r="LJ77" s="49"/>
      <c r="LK77" s="49"/>
      <c r="LL77" s="49"/>
      <c r="LM77" s="49"/>
      <c r="LN77" s="49"/>
      <c r="LO77" s="49"/>
      <c r="LP77" s="49"/>
      <c r="LQ77" s="49"/>
      <c r="LR77" s="49"/>
      <c r="LS77" s="49"/>
      <c r="LT77" s="49"/>
      <c r="LU77" s="49"/>
      <c r="LV77" s="49"/>
      <c r="LW77" s="49"/>
      <c r="LX77" s="49"/>
      <c r="LY77" s="49"/>
      <c r="LZ77" s="49"/>
      <c r="MA77" s="49"/>
      <c r="MB77" s="49"/>
      <c r="MC77" s="49"/>
      <c r="MD77" s="49"/>
      <c r="ME77" s="49"/>
      <c r="MF77" s="49"/>
      <c r="MG77" s="49"/>
      <c r="MH77" s="49"/>
      <c r="MI77" s="49"/>
      <c r="MJ77" s="49"/>
      <c r="MK77" s="49"/>
      <c r="ML77" s="49"/>
      <c r="MM77" s="49"/>
      <c r="MN77" s="49"/>
      <c r="MO77" s="49"/>
      <c r="MP77" s="49"/>
      <c r="MQ77" s="49"/>
      <c r="MR77" s="49"/>
      <c r="MS77" s="49"/>
      <c r="MT77" s="49"/>
      <c r="MU77" s="49"/>
      <c r="MV77" s="49"/>
      <c r="MW77" s="49"/>
      <c r="MX77" s="49"/>
      <c r="MY77" s="49"/>
      <c r="MZ77" s="49"/>
      <c r="NA77" s="49"/>
      <c r="NB77" s="49"/>
      <c r="NC77" s="49"/>
      <c r="ND77" s="49"/>
      <c r="NE77" s="49"/>
      <c r="NF77" s="49"/>
      <c r="NG77" s="49"/>
      <c r="NH77" s="49"/>
      <c r="NI77" s="49"/>
      <c r="NJ77" s="49"/>
      <c r="NK77" s="49"/>
      <c r="NL77" s="49"/>
      <c r="NM77" s="49"/>
      <c r="NN77" s="49"/>
      <c r="NO77" s="49"/>
      <c r="NP77" s="49"/>
      <c r="NQ77" s="49"/>
      <c r="NR77" s="49"/>
      <c r="NS77" s="49"/>
      <c r="NT77" s="49"/>
      <c r="NU77" s="49"/>
      <c r="NV77" s="49"/>
      <c r="NW77" s="49"/>
      <c r="NX77" s="49"/>
      <c r="NY77" s="49"/>
      <c r="NZ77" s="49"/>
      <c r="OA77" s="49"/>
      <c r="OB77" s="49"/>
      <c r="OC77" s="49"/>
      <c r="OD77" s="49"/>
    </row>
    <row r="78" spans="1:394" s="4" customFormat="1" hidden="1" x14ac:dyDescent="0.25">
      <c r="A78" s="89" t="s">
        <v>165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1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  <c r="IX78" s="49"/>
      <c r="IY78" s="49"/>
      <c r="IZ78" s="49"/>
      <c r="JA78" s="49"/>
      <c r="JB78" s="49"/>
      <c r="JC78" s="49"/>
      <c r="JD78" s="49"/>
      <c r="JE78" s="49"/>
      <c r="JF78" s="49"/>
      <c r="JG78" s="49"/>
      <c r="JH78" s="49"/>
      <c r="JI78" s="49"/>
      <c r="JJ78" s="49"/>
      <c r="JK78" s="49"/>
      <c r="JL78" s="49"/>
      <c r="JM78" s="49"/>
      <c r="JN78" s="49"/>
      <c r="JO78" s="49"/>
      <c r="JP78" s="49"/>
      <c r="JQ78" s="49"/>
      <c r="JR78" s="49"/>
      <c r="JS78" s="49"/>
      <c r="JT78" s="49"/>
      <c r="JU78" s="49"/>
      <c r="JV78" s="49"/>
      <c r="JW78" s="49"/>
      <c r="JX78" s="49"/>
      <c r="JY78" s="49"/>
      <c r="JZ78" s="49"/>
      <c r="KA78" s="49"/>
      <c r="KB78" s="49"/>
      <c r="KC78" s="49"/>
      <c r="KD78" s="49"/>
      <c r="KE78" s="49"/>
      <c r="KF78" s="49"/>
      <c r="KG78" s="49"/>
      <c r="KH78" s="49"/>
      <c r="KI78" s="49"/>
      <c r="KJ78" s="49"/>
      <c r="KK78" s="49"/>
      <c r="KL78" s="49"/>
      <c r="KM78" s="49"/>
      <c r="KN78" s="49"/>
      <c r="KO78" s="49"/>
      <c r="KP78" s="49"/>
      <c r="KQ78" s="49"/>
      <c r="KR78" s="49"/>
      <c r="KS78" s="49"/>
      <c r="KT78" s="49"/>
      <c r="KU78" s="49"/>
      <c r="KV78" s="49"/>
      <c r="KW78" s="49"/>
      <c r="KX78" s="49"/>
      <c r="KY78" s="49"/>
      <c r="KZ78" s="49"/>
      <c r="LA78" s="49"/>
      <c r="LB78" s="49"/>
      <c r="LC78" s="49"/>
      <c r="LD78" s="49"/>
      <c r="LE78" s="49"/>
      <c r="LF78" s="49"/>
      <c r="LG78" s="49"/>
      <c r="LH78" s="49"/>
      <c r="LI78" s="49"/>
      <c r="LJ78" s="49"/>
      <c r="LK78" s="49"/>
      <c r="LL78" s="49"/>
      <c r="LM78" s="49"/>
      <c r="LN78" s="49"/>
      <c r="LO78" s="49"/>
      <c r="LP78" s="49"/>
      <c r="LQ78" s="49"/>
      <c r="LR78" s="49"/>
      <c r="LS78" s="49"/>
      <c r="LT78" s="49"/>
      <c r="LU78" s="49"/>
      <c r="LV78" s="49"/>
      <c r="LW78" s="49"/>
      <c r="LX78" s="49"/>
      <c r="LY78" s="49"/>
      <c r="LZ78" s="49"/>
      <c r="MA78" s="49"/>
      <c r="MB78" s="49"/>
      <c r="MC78" s="49"/>
      <c r="MD78" s="49"/>
      <c r="ME78" s="49"/>
      <c r="MF78" s="49"/>
      <c r="MG78" s="49"/>
      <c r="MH78" s="49"/>
      <c r="MI78" s="49"/>
      <c r="MJ78" s="49"/>
      <c r="MK78" s="49"/>
      <c r="ML78" s="49"/>
      <c r="MM78" s="49"/>
      <c r="MN78" s="49"/>
      <c r="MO78" s="49"/>
      <c r="MP78" s="49"/>
      <c r="MQ78" s="49"/>
      <c r="MR78" s="49"/>
      <c r="MS78" s="49"/>
      <c r="MT78" s="49"/>
      <c r="MU78" s="49"/>
      <c r="MV78" s="49"/>
      <c r="MW78" s="49"/>
      <c r="MX78" s="49"/>
      <c r="MY78" s="49"/>
      <c r="MZ78" s="49"/>
      <c r="NA78" s="49"/>
      <c r="NB78" s="49"/>
      <c r="NC78" s="49"/>
      <c r="ND78" s="49"/>
      <c r="NE78" s="49"/>
      <c r="NF78" s="49"/>
      <c r="NG78" s="49"/>
      <c r="NH78" s="49"/>
      <c r="NI78" s="49"/>
      <c r="NJ78" s="49"/>
      <c r="NK78" s="49"/>
      <c r="NL78" s="49"/>
      <c r="NM78" s="49"/>
      <c r="NN78" s="49"/>
      <c r="NO78" s="49"/>
      <c r="NP78" s="49"/>
      <c r="NQ78" s="49"/>
      <c r="NR78" s="49"/>
      <c r="NS78" s="49"/>
      <c r="NT78" s="49"/>
      <c r="NU78" s="49"/>
      <c r="NV78" s="49"/>
      <c r="NW78" s="49"/>
      <c r="NX78" s="49"/>
      <c r="NY78" s="49"/>
      <c r="NZ78" s="49"/>
      <c r="OA78" s="49"/>
      <c r="OB78" s="49"/>
      <c r="OC78" s="49"/>
      <c r="OD78" s="49"/>
    </row>
    <row r="79" spans="1:394" s="49" customFormat="1" ht="47.25" hidden="1" x14ac:dyDescent="0.25">
      <c r="A79" s="44">
        <v>1</v>
      </c>
      <c r="B79" s="39" t="s">
        <v>166</v>
      </c>
      <c r="C79" s="40">
        <f>C80</f>
        <v>10</v>
      </c>
      <c r="D79" s="40">
        <f t="shared" ref="D79:G79" si="37">D80</f>
        <v>10</v>
      </c>
      <c r="E79" s="40">
        <f t="shared" si="37"/>
        <v>0</v>
      </c>
      <c r="F79" s="40">
        <f t="shared" si="37"/>
        <v>0</v>
      </c>
      <c r="G79" s="40">
        <f t="shared" si="37"/>
        <v>0</v>
      </c>
      <c r="H79" s="40">
        <f>H80</f>
        <v>0</v>
      </c>
      <c r="I79" s="44"/>
      <c r="J79" s="40">
        <f>J80</f>
        <v>0</v>
      </c>
      <c r="K79" s="40">
        <f t="shared" ref="K79:N79" si="38">K80</f>
        <v>0</v>
      </c>
      <c r="L79" s="40">
        <f t="shared" si="38"/>
        <v>0</v>
      </c>
      <c r="M79" s="40">
        <f t="shared" si="38"/>
        <v>0</v>
      </c>
      <c r="N79" s="40">
        <f t="shared" si="38"/>
        <v>0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</row>
    <row r="80" spans="1:394" s="49" customFormat="1" hidden="1" x14ac:dyDescent="0.25">
      <c r="A80" s="76" t="s">
        <v>4</v>
      </c>
      <c r="B80" s="14" t="s">
        <v>167</v>
      </c>
      <c r="C80" s="7">
        <v>10</v>
      </c>
      <c r="D80" s="7">
        <v>10</v>
      </c>
      <c r="E80" s="7">
        <v>0</v>
      </c>
      <c r="F80" s="7">
        <v>0</v>
      </c>
      <c r="G80" s="7">
        <v>0</v>
      </c>
      <c r="H80" s="7">
        <v>0</v>
      </c>
      <c r="I80" s="76"/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</row>
    <row r="81" spans="1:394" s="72" customFormat="1" ht="78.75" x14ac:dyDescent="0.25">
      <c r="A81" s="77">
        <v>6</v>
      </c>
      <c r="B81" s="35" t="s">
        <v>35</v>
      </c>
      <c r="C81" s="2">
        <f>C83+C89+C92+C96</f>
        <v>2617</v>
      </c>
      <c r="D81" s="2">
        <f t="shared" ref="D81" si="39">D83+D89+D92+D96</f>
        <v>2617</v>
      </c>
      <c r="E81" s="2">
        <v>0</v>
      </c>
      <c r="F81" s="2">
        <v>0</v>
      </c>
      <c r="G81" s="2">
        <v>0</v>
      </c>
      <c r="H81" s="2">
        <f>H83+H89+H92+H96</f>
        <v>2560.36</v>
      </c>
      <c r="I81" s="76" t="s">
        <v>176</v>
      </c>
      <c r="J81" s="2">
        <f>J83+J89+J92+J96</f>
        <v>2560.36</v>
      </c>
      <c r="K81" s="2">
        <f>K83+K89+K92+K96</f>
        <v>2560.36</v>
      </c>
      <c r="L81" s="2">
        <v>0</v>
      </c>
      <c r="M81" s="2">
        <v>0</v>
      </c>
      <c r="N81" s="2">
        <v>0</v>
      </c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  <c r="IR81" s="87"/>
      <c r="IS81" s="87"/>
      <c r="IT81" s="87"/>
      <c r="IU81" s="87"/>
      <c r="IV81" s="87"/>
      <c r="IW81" s="87"/>
      <c r="IX81" s="87"/>
      <c r="IY81" s="87"/>
      <c r="IZ81" s="87"/>
      <c r="JA81" s="87"/>
      <c r="JB81" s="87"/>
      <c r="JC81" s="87"/>
      <c r="JD81" s="87"/>
      <c r="JE81" s="87"/>
      <c r="JF81" s="87"/>
      <c r="JG81" s="87"/>
      <c r="JH81" s="87"/>
      <c r="JI81" s="87"/>
      <c r="JJ81" s="87"/>
      <c r="JK81" s="87"/>
      <c r="JL81" s="87"/>
      <c r="JM81" s="87"/>
      <c r="JN81" s="87"/>
      <c r="JO81" s="87"/>
      <c r="JP81" s="87"/>
      <c r="JQ81" s="87"/>
      <c r="JR81" s="87"/>
      <c r="JS81" s="87"/>
      <c r="JT81" s="87"/>
      <c r="JU81" s="87"/>
      <c r="JV81" s="87"/>
      <c r="JW81" s="87"/>
      <c r="JX81" s="87"/>
      <c r="JY81" s="87"/>
      <c r="JZ81" s="87"/>
      <c r="KA81" s="87"/>
      <c r="KB81" s="87"/>
      <c r="KC81" s="87"/>
      <c r="KD81" s="87"/>
      <c r="KE81" s="87"/>
      <c r="KF81" s="87"/>
      <c r="KG81" s="87"/>
      <c r="KH81" s="87"/>
      <c r="KI81" s="87"/>
      <c r="KJ81" s="87"/>
      <c r="KK81" s="87"/>
      <c r="KL81" s="87"/>
      <c r="KM81" s="87"/>
      <c r="KN81" s="87"/>
      <c r="KO81" s="87"/>
      <c r="KP81" s="87"/>
      <c r="KQ81" s="87"/>
      <c r="KR81" s="87"/>
      <c r="KS81" s="87"/>
      <c r="KT81" s="87"/>
      <c r="KU81" s="87"/>
      <c r="KV81" s="87"/>
      <c r="KW81" s="87"/>
      <c r="KX81" s="87"/>
      <c r="KY81" s="87"/>
      <c r="KZ81" s="87"/>
      <c r="LA81" s="87"/>
      <c r="LB81" s="87"/>
      <c r="LC81" s="87"/>
      <c r="LD81" s="87"/>
      <c r="LE81" s="87"/>
      <c r="LF81" s="87"/>
      <c r="LG81" s="87"/>
      <c r="LH81" s="87"/>
      <c r="LI81" s="87"/>
      <c r="LJ81" s="87"/>
      <c r="LK81" s="87"/>
      <c r="LL81" s="87"/>
      <c r="LM81" s="87"/>
      <c r="LN81" s="87"/>
      <c r="LO81" s="87"/>
      <c r="LP81" s="87"/>
      <c r="LQ81" s="87"/>
      <c r="LR81" s="87"/>
      <c r="LS81" s="87"/>
      <c r="LT81" s="87"/>
      <c r="LU81" s="87"/>
      <c r="LV81" s="87"/>
      <c r="LW81" s="87"/>
      <c r="LX81" s="87"/>
      <c r="LY81" s="87"/>
      <c r="LZ81" s="87"/>
      <c r="MA81" s="87"/>
      <c r="MB81" s="87"/>
      <c r="MC81" s="87"/>
      <c r="MD81" s="87"/>
      <c r="ME81" s="87"/>
      <c r="MF81" s="87"/>
      <c r="MG81" s="87"/>
      <c r="MH81" s="87"/>
      <c r="MI81" s="87"/>
      <c r="MJ81" s="87"/>
      <c r="MK81" s="87"/>
      <c r="ML81" s="87"/>
      <c r="MM81" s="87"/>
      <c r="MN81" s="87"/>
      <c r="MO81" s="87"/>
      <c r="MP81" s="87"/>
      <c r="MQ81" s="87"/>
      <c r="MR81" s="87"/>
      <c r="MS81" s="87"/>
      <c r="MT81" s="87"/>
      <c r="MU81" s="87"/>
      <c r="MV81" s="87"/>
      <c r="MW81" s="87"/>
      <c r="MX81" s="87"/>
      <c r="MY81" s="87"/>
      <c r="MZ81" s="87"/>
      <c r="NA81" s="87"/>
      <c r="NB81" s="87"/>
      <c r="NC81" s="87"/>
      <c r="ND81" s="87"/>
      <c r="NE81" s="87"/>
      <c r="NF81" s="87"/>
      <c r="NG81" s="87"/>
      <c r="NH81" s="87"/>
      <c r="NI81" s="87"/>
      <c r="NJ81" s="87"/>
      <c r="NK81" s="87"/>
      <c r="NL81" s="87"/>
      <c r="NM81" s="87"/>
      <c r="NN81" s="87"/>
      <c r="NO81" s="87"/>
      <c r="NP81" s="87"/>
      <c r="NQ81" s="87"/>
      <c r="NR81" s="87"/>
      <c r="NS81" s="87"/>
      <c r="NT81" s="87"/>
      <c r="NU81" s="87"/>
      <c r="NV81" s="87"/>
      <c r="NW81" s="87"/>
      <c r="NX81" s="87"/>
      <c r="NY81" s="87"/>
      <c r="NZ81" s="87"/>
      <c r="OA81" s="87"/>
      <c r="OB81" s="87"/>
      <c r="OC81" s="87"/>
      <c r="OD81" s="87"/>
    </row>
    <row r="82" spans="1:394" s="10" customFormat="1" ht="28.5" hidden="1" customHeight="1" x14ac:dyDescent="0.25">
      <c r="A82" s="89" t="s">
        <v>94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1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  <c r="IW82" s="34"/>
      <c r="IX82" s="34"/>
      <c r="IY82" s="34"/>
      <c r="IZ82" s="34"/>
      <c r="JA82" s="34"/>
      <c r="JB82" s="34"/>
      <c r="JC82" s="34"/>
      <c r="JD82" s="34"/>
      <c r="JE82" s="34"/>
      <c r="JF82" s="34"/>
      <c r="JG82" s="34"/>
      <c r="JH82" s="34"/>
      <c r="JI82" s="34"/>
      <c r="JJ82" s="34"/>
      <c r="JK82" s="34"/>
      <c r="JL82" s="34"/>
      <c r="JM82" s="34"/>
      <c r="JN82" s="34"/>
      <c r="JO82" s="34"/>
      <c r="JP82" s="34"/>
      <c r="JQ82" s="34"/>
      <c r="JR82" s="34"/>
      <c r="JS82" s="34"/>
      <c r="JT82" s="34"/>
      <c r="JU82" s="34"/>
      <c r="JV82" s="34"/>
      <c r="JW82" s="34"/>
      <c r="JX82" s="34"/>
      <c r="JY82" s="34"/>
      <c r="JZ82" s="34"/>
      <c r="KA82" s="34"/>
      <c r="KB82" s="34"/>
      <c r="KC82" s="34"/>
      <c r="KD82" s="34"/>
      <c r="KE82" s="34"/>
      <c r="KF82" s="34"/>
      <c r="KG82" s="34"/>
      <c r="KH82" s="34"/>
      <c r="KI82" s="34"/>
      <c r="KJ82" s="34"/>
      <c r="KK82" s="34"/>
      <c r="KL82" s="34"/>
      <c r="KM82" s="34"/>
      <c r="KN82" s="34"/>
      <c r="KO82" s="34"/>
      <c r="KP82" s="34"/>
      <c r="KQ82" s="34"/>
      <c r="KR82" s="34"/>
      <c r="KS82" s="34"/>
      <c r="KT82" s="34"/>
      <c r="KU82" s="34"/>
      <c r="KV82" s="34"/>
      <c r="KW82" s="34"/>
      <c r="KX82" s="34"/>
      <c r="KY82" s="34"/>
      <c r="KZ82" s="34"/>
      <c r="LA82" s="34"/>
      <c r="LB82" s="34"/>
      <c r="LC82" s="34"/>
      <c r="LD82" s="34"/>
      <c r="LE82" s="34"/>
      <c r="LF82" s="34"/>
      <c r="LG82" s="34"/>
      <c r="LH82" s="34"/>
      <c r="LI82" s="34"/>
      <c r="LJ82" s="34"/>
      <c r="LK82" s="34"/>
      <c r="LL82" s="34"/>
      <c r="LM82" s="34"/>
      <c r="LN82" s="34"/>
      <c r="LO82" s="34"/>
      <c r="LP82" s="34"/>
      <c r="LQ82" s="34"/>
      <c r="LR82" s="34"/>
      <c r="LS82" s="34"/>
      <c r="LT82" s="34"/>
      <c r="LU82" s="34"/>
      <c r="LV82" s="34"/>
      <c r="LW82" s="34"/>
      <c r="LX82" s="34"/>
      <c r="LY82" s="34"/>
      <c r="LZ82" s="34"/>
      <c r="MA82" s="34"/>
      <c r="MB82" s="34"/>
      <c r="MC82" s="34"/>
      <c r="MD82" s="34"/>
      <c r="ME82" s="34"/>
      <c r="MF82" s="34"/>
      <c r="MG82" s="34"/>
      <c r="MH82" s="34"/>
      <c r="MI82" s="34"/>
      <c r="MJ82" s="34"/>
      <c r="MK82" s="34"/>
      <c r="ML82" s="34"/>
      <c r="MM82" s="34"/>
      <c r="MN82" s="34"/>
      <c r="MO82" s="34"/>
      <c r="MP82" s="34"/>
      <c r="MQ82" s="34"/>
      <c r="MR82" s="34"/>
      <c r="MS82" s="34"/>
      <c r="MT82" s="34"/>
      <c r="MU82" s="34"/>
      <c r="MV82" s="34"/>
      <c r="MW82" s="34"/>
      <c r="MX82" s="34"/>
      <c r="MY82" s="34"/>
      <c r="MZ82" s="34"/>
      <c r="NA82" s="34"/>
      <c r="NB82" s="34"/>
      <c r="NC82" s="34"/>
      <c r="ND82" s="34"/>
      <c r="NE82" s="34"/>
      <c r="NF82" s="34"/>
      <c r="NG82" s="34"/>
      <c r="NH82" s="34"/>
      <c r="NI82" s="34"/>
      <c r="NJ82" s="34"/>
      <c r="NK82" s="34"/>
      <c r="NL82" s="34"/>
      <c r="NM82" s="34"/>
      <c r="NN82" s="34"/>
      <c r="NO82" s="34"/>
      <c r="NP82" s="34"/>
      <c r="NQ82" s="34"/>
      <c r="NR82" s="34"/>
      <c r="NS82" s="34"/>
      <c r="NT82" s="34"/>
      <c r="NU82" s="34"/>
      <c r="NV82" s="34"/>
      <c r="NW82" s="34"/>
      <c r="NX82" s="34"/>
      <c r="NY82" s="34"/>
      <c r="NZ82" s="34"/>
      <c r="OA82" s="34"/>
      <c r="OB82" s="34"/>
      <c r="OC82" s="34"/>
      <c r="OD82" s="34"/>
    </row>
    <row r="83" spans="1:394" s="34" customFormat="1" ht="75.75" hidden="1" customHeight="1" x14ac:dyDescent="0.25">
      <c r="A83" s="76">
        <v>1</v>
      </c>
      <c r="B83" s="39" t="s">
        <v>95</v>
      </c>
      <c r="C83" s="40">
        <f>C84+C85+C86+C87</f>
        <v>2290</v>
      </c>
      <c r="D83" s="40">
        <f t="shared" ref="D83" si="40">D84+D85+D86+D87</f>
        <v>2290</v>
      </c>
      <c r="E83" s="40">
        <v>0</v>
      </c>
      <c r="F83" s="40">
        <v>0</v>
      </c>
      <c r="G83" s="40">
        <v>0</v>
      </c>
      <c r="H83" s="40">
        <f>H84+H85+H86+H87</f>
        <v>2238.92</v>
      </c>
      <c r="I83" s="16"/>
      <c r="J83" s="40">
        <f t="shared" ref="J83:K83" si="41">J84+J85+J86+J87</f>
        <v>2238.92</v>
      </c>
      <c r="K83" s="40">
        <f t="shared" si="41"/>
        <v>2238.92</v>
      </c>
      <c r="L83" s="40">
        <v>0</v>
      </c>
      <c r="M83" s="40">
        <v>0</v>
      </c>
      <c r="N83" s="40">
        <v>0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</row>
    <row r="84" spans="1:394" s="34" customFormat="1" ht="78" hidden="1" customHeight="1" x14ac:dyDescent="0.25">
      <c r="A84" s="76" t="s">
        <v>2</v>
      </c>
      <c r="B84" s="14" t="s">
        <v>96</v>
      </c>
      <c r="C84" s="7">
        <v>1490</v>
      </c>
      <c r="D84" s="7">
        <v>1490</v>
      </c>
      <c r="E84" s="7">
        <v>0</v>
      </c>
      <c r="F84" s="7">
        <v>0</v>
      </c>
      <c r="G84" s="7">
        <v>0</v>
      </c>
      <c r="H84" s="7">
        <v>1455.83</v>
      </c>
      <c r="I84" s="16"/>
      <c r="J84" s="7">
        <v>1455.83</v>
      </c>
      <c r="K84" s="7">
        <v>1455.83</v>
      </c>
      <c r="L84" s="7">
        <v>0</v>
      </c>
      <c r="M84" s="7">
        <v>0</v>
      </c>
      <c r="N84" s="7">
        <v>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94" s="34" customFormat="1" ht="47.25" hidden="1" x14ac:dyDescent="0.25">
      <c r="A85" s="76" t="s">
        <v>3</v>
      </c>
      <c r="B85" s="22" t="s">
        <v>97</v>
      </c>
      <c r="C85" s="7">
        <v>550</v>
      </c>
      <c r="D85" s="7">
        <v>550</v>
      </c>
      <c r="E85" s="7">
        <v>0</v>
      </c>
      <c r="F85" s="7">
        <v>0</v>
      </c>
      <c r="G85" s="7">
        <v>0</v>
      </c>
      <c r="H85" s="7">
        <v>548.72</v>
      </c>
      <c r="I85" s="16"/>
      <c r="J85" s="7">
        <v>548.72</v>
      </c>
      <c r="K85" s="7">
        <v>548.72</v>
      </c>
      <c r="L85" s="7">
        <v>0</v>
      </c>
      <c r="M85" s="7">
        <v>0</v>
      </c>
      <c r="N85" s="7">
        <v>0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94" s="34" customFormat="1" ht="63" hidden="1" x14ac:dyDescent="0.25">
      <c r="A86" s="76" t="s">
        <v>4</v>
      </c>
      <c r="B86" s="22" t="s">
        <v>98</v>
      </c>
      <c r="C86" s="7">
        <v>100</v>
      </c>
      <c r="D86" s="7">
        <v>100</v>
      </c>
      <c r="E86" s="7">
        <v>0</v>
      </c>
      <c r="F86" s="7">
        <v>0</v>
      </c>
      <c r="G86" s="7">
        <v>0</v>
      </c>
      <c r="H86" s="7">
        <v>99.61</v>
      </c>
      <c r="I86" s="16"/>
      <c r="J86" s="7">
        <v>99.61</v>
      </c>
      <c r="K86" s="7">
        <v>99.61</v>
      </c>
      <c r="L86" s="7">
        <v>0</v>
      </c>
      <c r="M86" s="7">
        <v>0</v>
      </c>
      <c r="N86" s="7">
        <v>0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</row>
    <row r="87" spans="1:394" s="34" customFormat="1" ht="47.25" hidden="1" x14ac:dyDescent="0.25">
      <c r="A87" s="76" t="s">
        <v>5</v>
      </c>
      <c r="B87" s="22" t="s">
        <v>99</v>
      </c>
      <c r="C87" s="7">
        <v>150</v>
      </c>
      <c r="D87" s="7">
        <v>150</v>
      </c>
      <c r="E87" s="7">
        <v>0</v>
      </c>
      <c r="F87" s="7">
        <v>0</v>
      </c>
      <c r="G87" s="7">
        <v>0</v>
      </c>
      <c r="H87" s="7">
        <v>134.76</v>
      </c>
      <c r="I87" s="16"/>
      <c r="J87" s="7">
        <v>134.76</v>
      </c>
      <c r="K87" s="7">
        <v>134.76</v>
      </c>
      <c r="L87" s="7">
        <v>0</v>
      </c>
      <c r="M87" s="7">
        <v>0</v>
      </c>
      <c r="N87" s="7">
        <v>0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</row>
    <row r="88" spans="1:394" s="53" customFormat="1" hidden="1" x14ac:dyDescent="0.25">
      <c r="A88" s="89" t="s">
        <v>100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1:394" s="53" customFormat="1" ht="63" hidden="1" x14ac:dyDescent="0.25">
      <c r="A89" s="44" t="s">
        <v>46</v>
      </c>
      <c r="B89" s="45" t="s">
        <v>101</v>
      </c>
      <c r="C89" s="40">
        <f>C90</f>
        <v>60</v>
      </c>
      <c r="D89" s="40">
        <f t="shared" ref="D89" si="42">D90</f>
        <v>60</v>
      </c>
      <c r="E89" s="40">
        <v>0</v>
      </c>
      <c r="F89" s="40">
        <v>0</v>
      </c>
      <c r="G89" s="40">
        <v>0</v>
      </c>
      <c r="H89" s="40">
        <f>H90</f>
        <v>60</v>
      </c>
      <c r="I89" s="44"/>
      <c r="J89" s="40">
        <f>J90</f>
        <v>60</v>
      </c>
      <c r="K89" s="40">
        <f>K90</f>
        <v>60</v>
      </c>
      <c r="L89" s="40">
        <v>0</v>
      </c>
      <c r="M89" s="40">
        <v>0</v>
      </c>
      <c r="N89" s="40">
        <v>0</v>
      </c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1:394" s="10" customFormat="1" ht="31.5" hidden="1" x14ac:dyDescent="0.25">
      <c r="A90" s="76" t="s">
        <v>7</v>
      </c>
      <c r="B90" s="22" t="s">
        <v>102</v>
      </c>
      <c r="C90" s="7">
        <v>60</v>
      </c>
      <c r="D90" s="7">
        <v>60</v>
      </c>
      <c r="E90" s="7">
        <v>0</v>
      </c>
      <c r="F90" s="7">
        <v>0</v>
      </c>
      <c r="G90" s="7">
        <v>0</v>
      </c>
      <c r="H90" s="7">
        <v>60</v>
      </c>
      <c r="I90" s="16"/>
      <c r="J90" s="7">
        <v>60</v>
      </c>
      <c r="K90" s="7">
        <v>60</v>
      </c>
      <c r="L90" s="7">
        <v>0</v>
      </c>
      <c r="M90" s="7">
        <v>0</v>
      </c>
      <c r="N90" s="7">
        <v>0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4"/>
      <c r="JB90" s="34"/>
      <c r="JC90" s="34"/>
      <c r="JD90" s="34"/>
      <c r="JE90" s="34"/>
      <c r="JF90" s="34"/>
      <c r="JG90" s="34"/>
      <c r="JH90" s="34"/>
      <c r="JI90" s="34"/>
      <c r="JJ90" s="34"/>
      <c r="JK90" s="34"/>
      <c r="JL90" s="34"/>
      <c r="JM90" s="34"/>
      <c r="JN90" s="34"/>
      <c r="JO90" s="34"/>
      <c r="JP90" s="34"/>
      <c r="JQ90" s="34"/>
      <c r="JR90" s="34"/>
      <c r="JS90" s="34"/>
      <c r="JT90" s="34"/>
      <c r="JU90" s="34"/>
      <c r="JV90" s="34"/>
      <c r="JW90" s="34"/>
      <c r="JX90" s="34"/>
      <c r="JY90" s="34"/>
      <c r="JZ90" s="34"/>
      <c r="KA90" s="34"/>
      <c r="KB90" s="34"/>
      <c r="KC90" s="34"/>
      <c r="KD90" s="34"/>
      <c r="KE90" s="34"/>
      <c r="KF90" s="34"/>
      <c r="KG90" s="34"/>
      <c r="KH90" s="34"/>
      <c r="KI90" s="34"/>
      <c r="KJ90" s="34"/>
      <c r="KK90" s="34"/>
      <c r="KL90" s="34"/>
      <c r="KM90" s="34"/>
      <c r="KN90" s="34"/>
      <c r="KO90" s="34"/>
      <c r="KP90" s="34"/>
      <c r="KQ90" s="34"/>
      <c r="KR90" s="34"/>
      <c r="KS90" s="34"/>
      <c r="KT90" s="34"/>
      <c r="KU90" s="34"/>
      <c r="KV90" s="34"/>
      <c r="KW90" s="34"/>
      <c r="KX90" s="34"/>
      <c r="KY90" s="34"/>
      <c r="KZ90" s="34"/>
      <c r="LA90" s="34"/>
      <c r="LB90" s="34"/>
      <c r="LC90" s="34"/>
      <c r="LD90" s="34"/>
      <c r="LE90" s="34"/>
      <c r="LF90" s="34"/>
      <c r="LG90" s="34"/>
      <c r="LH90" s="34"/>
      <c r="LI90" s="34"/>
      <c r="LJ90" s="34"/>
      <c r="LK90" s="34"/>
      <c r="LL90" s="34"/>
      <c r="LM90" s="34"/>
      <c r="LN90" s="34"/>
      <c r="LO90" s="34"/>
      <c r="LP90" s="34"/>
      <c r="LQ90" s="34"/>
      <c r="LR90" s="34"/>
      <c r="LS90" s="34"/>
      <c r="LT90" s="34"/>
      <c r="LU90" s="34"/>
      <c r="LV90" s="34"/>
      <c r="LW90" s="34"/>
      <c r="LX90" s="34"/>
      <c r="LY90" s="34"/>
      <c r="LZ90" s="34"/>
      <c r="MA90" s="34"/>
      <c r="MB90" s="34"/>
      <c r="MC90" s="34"/>
      <c r="MD90" s="34"/>
      <c r="ME90" s="34"/>
      <c r="MF90" s="34"/>
      <c r="MG90" s="34"/>
      <c r="MH90" s="34"/>
      <c r="MI90" s="34"/>
      <c r="MJ90" s="34"/>
      <c r="MK90" s="34"/>
      <c r="ML90" s="34"/>
      <c r="MM90" s="34"/>
      <c r="MN90" s="34"/>
      <c r="MO90" s="34"/>
      <c r="MP90" s="34"/>
      <c r="MQ90" s="34"/>
      <c r="MR90" s="34"/>
      <c r="MS90" s="34"/>
      <c r="MT90" s="34"/>
      <c r="MU90" s="34"/>
      <c r="MV90" s="34"/>
      <c r="MW90" s="34"/>
      <c r="MX90" s="34"/>
      <c r="MY90" s="34"/>
      <c r="MZ90" s="34"/>
      <c r="NA90" s="34"/>
      <c r="NB90" s="34"/>
      <c r="NC90" s="34"/>
      <c r="ND90" s="34"/>
      <c r="NE90" s="34"/>
      <c r="NF90" s="34"/>
      <c r="NG90" s="34"/>
      <c r="NH90" s="34"/>
      <c r="NI90" s="34"/>
      <c r="NJ90" s="34"/>
      <c r="NK90" s="34"/>
      <c r="NL90" s="34"/>
      <c r="NM90" s="34"/>
      <c r="NN90" s="34"/>
      <c r="NO90" s="34"/>
      <c r="NP90" s="34"/>
      <c r="NQ90" s="34"/>
      <c r="NR90" s="34"/>
      <c r="NS90" s="34"/>
      <c r="NT90" s="34"/>
      <c r="NU90" s="34"/>
      <c r="NV90" s="34"/>
      <c r="NW90" s="34"/>
      <c r="NX90" s="34"/>
      <c r="NY90" s="34"/>
      <c r="NZ90" s="34"/>
      <c r="OA90" s="34"/>
      <c r="OB90" s="34"/>
      <c r="OC90" s="34"/>
      <c r="OD90" s="34"/>
    </row>
    <row r="91" spans="1:394" s="10" customFormat="1" hidden="1" x14ac:dyDescent="0.25">
      <c r="A91" s="89" t="s">
        <v>103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1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34"/>
      <c r="JG91" s="34"/>
      <c r="JH91" s="34"/>
      <c r="JI91" s="34"/>
      <c r="JJ91" s="34"/>
      <c r="JK91" s="34"/>
      <c r="JL91" s="34"/>
      <c r="JM91" s="34"/>
      <c r="JN91" s="34"/>
      <c r="JO91" s="34"/>
      <c r="JP91" s="34"/>
      <c r="JQ91" s="34"/>
      <c r="JR91" s="34"/>
      <c r="JS91" s="34"/>
      <c r="JT91" s="34"/>
      <c r="JU91" s="34"/>
      <c r="JV91" s="34"/>
      <c r="JW91" s="34"/>
      <c r="JX91" s="34"/>
      <c r="JY91" s="34"/>
      <c r="JZ91" s="34"/>
      <c r="KA91" s="34"/>
      <c r="KB91" s="34"/>
      <c r="KC91" s="34"/>
      <c r="KD91" s="34"/>
      <c r="KE91" s="34"/>
      <c r="KF91" s="34"/>
      <c r="KG91" s="34"/>
      <c r="KH91" s="34"/>
      <c r="KI91" s="34"/>
      <c r="KJ91" s="34"/>
      <c r="KK91" s="34"/>
      <c r="KL91" s="34"/>
      <c r="KM91" s="34"/>
      <c r="KN91" s="34"/>
      <c r="KO91" s="34"/>
      <c r="KP91" s="34"/>
      <c r="KQ91" s="34"/>
      <c r="KR91" s="34"/>
      <c r="KS91" s="34"/>
      <c r="KT91" s="34"/>
      <c r="KU91" s="34"/>
      <c r="KV91" s="34"/>
      <c r="KW91" s="34"/>
      <c r="KX91" s="34"/>
      <c r="KY91" s="34"/>
      <c r="KZ91" s="34"/>
      <c r="LA91" s="34"/>
      <c r="LB91" s="34"/>
      <c r="LC91" s="34"/>
      <c r="LD91" s="34"/>
      <c r="LE91" s="34"/>
      <c r="LF91" s="34"/>
      <c r="LG91" s="34"/>
      <c r="LH91" s="34"/>
      <c r="LI91" s="34"/>
      <c r="LJ91" s="34"/>
      <c r="LK91" s="34"/>
      <c r="LL91" s="34"/>
      <c r="LM91" s="34"/>
      <c r="LN91" s="34"/>
      <c r="LO91" s="34"/>
      <c r="LP91" s="34"/>
      <c r="LQ91" s="34"/>
      <c r="LR91" s="34"/>
      <c r="LS91" s="34"/>
      <c r="LT91" s="34"/>
      <c r="LU91" s="34"/>
      <c r="LV91" s="34"/>
      <c r="LW91" s="34"/>
      <c r="LX91" s="34"/>
      <c r="LY91" s="34"/>
      <c r="LZ91" s="34"/>
      <c r="MA91" s="34"/>
      <c r="MB91" s="34"/>
      <c r="MC91" s="34"/>
      <c r="MD91" s="34"/>
      <c r="ME91" s="34"/>
      <c r="MF91" s="34"/>
      <c r="MG91" s="34"/>
      <c r="MH91" s="34"/>
      <c r="MI91" s="34"/>
      <c r="MJ91" s="34"/>
      <c r="MK91" s="34"/>
      <c r="ML91" s="34"/>
      <c r="MM91" s="34"/>
      <c r="MN91" s="34"/>
      <c r="MO91" s="34"/>
      <c r="MP91" s="34"/>
      <c r="MQ91" s="34"/>
      <c r="MR91" s="34"/>
      <c r="MS91" s="34"/>
      <c r="MT91" s="34"/>
      <c r="MU91" s="34"/>
      <c r="MV91" s="34"/>
      <c r="MW91" s="34"/>
      <c r="MX91" s="34"/>
      <c r="MY91" s="34"/>
      <c r="MZ91" s="34"/>
      <c r="NA91" s="34"/>
      <c r="NB91" s="34"/>
      <c r="NC91" s="34"/>
      <c r="ND91" s="34"/>
      <c r="NE91" s="34"/>
      <c r="NF91" s="34"/>
      <c r="NG91" s="34"/>
      <c r="NH91" s="34"/>
      <c r="NI91" s="34"/>
      <c r="NJ91" s="34"/>
      <c r="NK91" s="34"/>
      <c r="NL91" s="34"/>
      <c r="NM91" s="34"/>
      <c r="NN91" s="34"/>
      <c r="NO91" s="34"/>
      <c r="NP91" s="34"/>
      <c r="NQ91" s="34"/>
      <c r="NR91" s="34"/>
      <c r="NS91" s="34"/>
      <c r="NT91" s="34"/>
      <c r="NU91" s="34"/>
      <c r="NV91" s="34"/>
      <c r="NW91" s="34"/>
      <c r="NX91" s="34"/>
      <c r="NY91" s="34"/>
      <c r="NZ91" s="34"/>
      <c r="OA91" s="34"/>
      <c r="OB91" s="34"/>
      <c r="OC91" s="34"/>
      <c r="OD91" s="34"/>
    </row>
    <row r="92" spans="1:394" s="53" customFormat="1" ht="63" hidden="1" x14ac:dyDescent="0.25">
      <c r="A92" s="44" t="s">
        <v>82</v>
      </c>
      <c r="B92" s="54" t="s">
        <v>104</v>
      </c>
      <c r="C92" s="40">
        <f>C93+C94</f>
        <v>100</v>
      </c>
      <c r="D92" s="40">
        <f t="shared" ref="D92" si="43">D93+D94</f>
        <v>100</v>
      </c>
      <c r="E92" s="40">
        <v>0</v>
      </c>
      <c r="F92" s="40">
        <v>0</v>
      </c>
      <c r="G92" s="40">
        <v>0</v>
      </c>
      <c r="H92" s="40">
        <f t="shared" ref="H92:N92" si="44">H93+H94</f>
        <v>99.06</v>
      </c>
      <c r="I92" s="55"/>
      <c r="J92" s="40">
        <f t="shared" si="44"/>
        <v>99.06</v>
      </c>
      <c r="K92" s="40">
        <f t="shared" si="44"/>
        <v>99.06</v>
      </c>
      <c r="L92" s="40">
        <f t="shared" si="44"/>
        <v>0</v>
      </c>
      <c r="M92" s="40">
        <f t="shared" si="44"/>
        <v>0</v>
      </c>
      <c r="N92" s="40">
        <f t="shared" si="44"/>
        <v>0</v>
      </c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1:394" s="34" customFormat="1" ht="78.75" hidden="1" x14ac:dyDescent="0.25">
      <c r="A93" s="76" t="s">
        <v>16</v>
      </c>
      <c r="B93" s="22" t="s">
        <v>105</v>
      </c>
      <c r="C93" s="7">
        <v>72</v>
      </c>
      <c r="D93" s="7">
        <v>72</v>
      </c>
      <c r="E93" s="7">
        <v>0</v>
      </c>
      <c r="F93" s="7">
        <v>0</v>
      </c>
      <c r="G93" s="7">
        <v>0</v>
      </c>
      <c r="H93" s="7">
        <v>72</v>
      </c>
      <c r="I93" s="16"/>
      <c r="J93" s="7">
        <v>72</v>
      </c>
      <c r="K93" s="7">
        <v>72</v>
      </c>
      <c r="L93" s="7">
        <v>0</v>
      </c>
      <c r="M93" s="7">
        <v>0</v>
      </c>
      <c r="N93" s="7">
        <v>0</v>
      </c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</row>
    <row r="94" spans="1:394" s="34" customFormat="1" ht="63" hidden="1" x14ac:dyDescent="0.25">
      <c r="A94" s="76" t="s">
        <v>17</v>
      </c>
      <c r="B94" s="22" t="s">
        <v>106</v>
      </c>
      <c r="C94" s="7">
        <v>28</v>
      </c>
      <c r="D94" s="7">
        <v>28</v>
      </c>
      <c r="E94" s="7">
        <v>0</v>
      </c>
      <c r="F94" s="7">
        <v>0</v>
      </c>
      <c r="G94" s="7">
        <v>0</v>
      </c>
      <c r="H94" s="7">
        <v>27.06</v>
      </c>
      <c r="I94" s="16"/>
      <c r="J94" s="7">
        <v>27.06</v>
      </c>
      <c r="K94" s="7">
        <v>27.06</v>
      </c>
      <c r="L94" s="7">
        <v>0</v>
      </c>
      <c r="M94" s="7">
        <v>0</v>
      </c>
      <c r="N94" s="7">
        <v>0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</row>
    <row r="95" spans="1:394" s="34" customFormat="1" hidden="1" x14ac:dyDescent="0.25">
      <c r="A95" s="89" t="s">
        <v>107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1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</row>
    <row r="96" spans="1:394" s="53" customFormat="1" ht="78.75" hidden="1" x14ac:dyDescent="0.25">
      <c r="A96" s="44" t="s">
        <v>85</v>
      </c>
      <c r="B96" s="54" t="s">
        <v>108</v>
      </c>
      <c r="C96" s="40">
        <f>C97+C98</f>
        <v>167</v>
      </c>
      <c r="D96" s="40">
        <f t="shared" ref="D96" si="45">D97+D98</f>
        <v>167</v>
      </c>
      <c r="E96" s="40">
        <v>0</v>
      </c>
      <c r="F96" s="40">
        <v>0</v>
      </c>
      <c r="G96" s="40">
        <v>0</v>
      </c>
      <c r="H96" s="40">
        <f>H97+H98</f>
        <v>162.38</v>
      </c>
      <c r="I96" s="55"/>
      <c r="J96" s="40">
        <f>J97+J98</f>
        <v>162.38</v>
      </c>
      <c r="K96" s="40">
        <f t="shared" ref="K96:N96" si="46">K97+K98</f>
        <v>162.38</v>
      </c>
      <c r="L96" s="40">
        <f t="shared" si="46"/>
        <v>0</v>
      </c>
      <c r="M96" s="40">
        <f t="shared" si="46"/>
        <v>0</v>
      </c>
      <c r="N96" s="40">
        <f t="shared" si="46"/>
        <v>0</v>
      </c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1:394" s="34" customFormat="1" ht="63" hidden="1" x14ac:dyDescent="0.25">
      <c r="A97" s="76" t="s">
        <v>19</v>
      </c>
      <c r="B97" s="22" t="s">
        <v>109</v>
      </c>
      <c r="C97" s="7">
        <v>77</v>
      </c>
      <c r="D97" s="7">
        <v>77</v>
      </c>
      <c r="E97" s="7">
        <v>0</v>
      </c>
      <c r="F97" s="7">
        <v>0</v>
      </c>
      <c r="G97" s="7">
        <v>0</v>
      </c>
      <c r="H97" s="7">
        <v>75.58</v>
      </c>
      <c r="I97" s="16"/>
      <c r="J97" s="7">
        <v>75.58</v>
      </c>
      <c r="K97" s="7">
        <v>75.58</v>
      </c>
      <c r="L97" s="7">
        <v>0</v>
      </c>
      <c r="M97" s="7">
        <v>0</v>
      </c>
      <c r="N97" s="7">
        <v>0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</row>
    <row r="98" spans="1:394" s="34" customFormat="1" ht="78.75" hidden="1" x14ac:dyDescent="0.25">
      <c r="A98" s="76" t="s">
        <v>110</v>
      </c>
      <c r="B98" s="22" t="s">
        <v>111</v>
      </c>
      <c r="C98" s="7">
        <v>90</v>
      </c>
      <c r="D98" s="7">
        <v>90</v>
      </c>
      <c r="E98" s="7">
        <v>0</v>
      </c>
      <c r="F98" s="7">
        <v>0</v>
      </c>
      <c r="G98" s="7">
        <v>0</v>
      </c>
      <c r="H98" s="7">
        <v>86.8</v>
      </c>
      <c r="I98" s="16"/>
      <c r="J98" s="7">
        <v>86.8</v>
      </c>
      <c r="K98" s="7">
        <v>86.8</v>
      </c>
      <c r="L98" s="7">
        <v>0</v>
      </c>
      <c r="M98" s="7">
        <v>0</v>
      </c>
      <c r="N98" s="7">
        <v>0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</row>
    <row r="99" spans="1:394" s="71" customFormat="1" ht="47.25" x14ac:dyDescent="0.25">
      <c r="A99" s="21">
        <v>7</v>
      </c>
      <c r="B99" s="35" t="s">
        <v>34</v>
      </c>
      <c r="C99" s="2">
        <f t="shared" ref="C99:H99" si="47">C101+C111+C117</f>
        <v>152525.54999999999</v>
      </c>
      <c r="D99" s="2">
        <f t="shared" si="47"/>
        <v>149123.55000000002</v>
      </c>
      <c r="E99" s="2">
        <f t="shared" si="47"/>
        <v>0</v>
      </c>
      <c r="F99" s="2">
        <f t="shared" si="47"/>
        <v>3402</v>
      </c>
      <c r="G99" s="2">
        <f t="shared" si="47"/>
        <v>0</v>
      </c>
      <c r="H99" s="2">
        <f t="shared" si="47"/>
        <v>146948.09999999998</v>
      </c>
      <c r="I99" s="76" t="s">
        <v>176</v>
      </c>
      <c r="J99" s="2">
        <f>J101+J111+J117</f>
        <v>146948.09999999998</v>
      </c>
      <c r="K99" s="2">
        <f>K101+K111+K117</f>
        <v>146490.109</v>
      </c>
      <c r="L99" s="2">
        <f>L101+L111+L117</f>
        <v>0</v>
      </c>
      <c r="M99" s="2">
        <f>M101+M111+M117</f>
        <v>457.99</v>
      </c>
      <c r="N99" s="2">
        <f>N101+N111+N117</f>
        <v>0</v>
      </c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  <c r="IW99" s="49"/>
      <c r="IX99" s="49"/>
      <c r="IY99" s="49"/>
      <c r="IZ99" s="49"/>
      <c r="JA99" s="49"/>
      <c r="JB99" s="49"/>
      <c r="JC99" s="49"/>
      <c r="JD99" s="49"/>
      <c r="JE99" s="49"/>
      <c r="JF99" s="49"/>
      <c r="JG99" s="49"/>
      <c r="JH99" s="49"/>
      <c r="JI99" s="49"/>
      <c r="JJ99" s="49"/>
      <c r="JK99" s="49"/>
      <c r="JL99" s="49"/>
      <c r="JM99" s="49"/>
      <c r="JN99" s="49"/>
      <c r="JO99" s="49"/>
      <c r="JP99" s="49"/>
      <c r="JQ99" s="49"/>
      <c r="JR99" s="49"/>
      <c r="JS99" s="49"/>
      <c r="JT99" s="49"/>
      <c r="JU99" s="49"/>
      <c r="JV99" s="49"/>
      <c r="JW99" s="49"/>
      <c r="JX99" s="49"/>
      <c r="JY99" s="49"/>
      <c r="JZ99" s="49"/>
      <c r="KA99" s="49"/>
      <c r="KB99" s="49"/>
      <c r="KC99" s="49"/>
      <c r="KD99" s="49"/>
      <c r="KE99" s="49"/>
      <c r="KF99" s="49"/>
      <c r="KG99" s="49"/>
      <c r="KH99" s="49"/>
      <c r="KI99" s="49"/>
      <c r="KJ99" s="49"/>
      <c r="KK99" s="49"/>
      <c r="KL99" s="49"/>
      <c r="KM99" s="49"/>
      <c r="KN99" s="49"/>
      <c r="KO99" s="49"/>
      <c r="KP99" s="49"/>
      <c r="KQ99" s="49"/>
      <c r="KR99" s="49"/>
      <c r="KS99" s="49"/>
      <c r="KT99" s="49"/>
      <c r="KU99" s="49"/>
      <c r="KV99" s="49"/>
      <c r="KW99" s="49"/>
      <c r="KX99" s="49"/>
      <c r="KY99" s="49"/>
      <c r="KZ99" s="49"/>
      <c r="LA99" s="49"/>
      <c r="LB99" s="49"/>
      <c r="LC99" s="49"/>
      <c r="LD99" s="49"/>
      <c r="LE99" s="49"/>
      <c r="LF99" s="49"/>
      <c r="LG99" s="49"/>
      <c r="LH99" s="49"/>
      <c r="LI99" s="49"/>
      <c r="LJ99" s="49"/>
      <c r="LK99" s="49"/>
      <c r="LL99" s="49"/>
      <c r="LM99" s="49"/>
      <c r="LN99" s="49"/>
      <c r="LO99" s="49"/>
      <c r="LP99" s="49"/>
      <c r="LQ99" s="49"/>
      <c r="LR99" s="49"/>
      <c r="LS99" s="49"/>
      <c r="LT99" s="49"/>
      <c r="LU99" s="49"/>
      <c r="LV99" s="49"/>
      <c r="LW99" s="49"/>
      <c r="LX99" s="49"/>
      <c r="LY99" s="49"/>
      <c r="LZ99" s="49"/>
      <c r="MA99" s="49"/>
      <c r="MB99" s="49"/>
      <c r="MC99" s="49"/>
      <c r="MD99" s="49"/>
      <c r="ME99" s="49"/>
      <c r="MF99" s="49"/>
      <c r="MG99" s="49"/>
      <c r="MH99" s="49"/>
      <c r="MI99" s="49"/>
      <c r="MJ99" s="49"/>
      <c r="MK99" s="49"/>
      <c r="ML99" s="49"/>
      <c r="MM99" s="49"/>
      <c r="MN99" s="49"/>
      <c r="MO99" s="49"/>
      <c r="MP99" s="49"/>
      <c r="MQ99" s="49"/>
      <c r="MR99" s="49"/>
      <c r="MS99" s="49"/>
      <c r="MT99" s="49"/>
      <c r="MU99" s="49"/>
      <c r="MV99" s="49"/>
      <c r="MW99" s="49"/>
      <c r="MX99" s="49"/>
      <c r="MY99" s="49"/>
      <c r="MZ99" s="49"/>
      <c r="NA99" s="49"/>
      <c r="NB99" s="49"/>
      <c r="NC99" s="49"/>
      <c r="ND99" s="49"/>
      <c r="NE99" s="49"/>
      <c r="NF99" s="49"/>
      <c r="NG99" s="49"/>
      <c r="NH99" s="49"/>
      <c r="NI99" s="49"/>
      <c r="NJ99" s="49"/>
      <c r="NK99" s="49"/>
      <c r="NL99" s="49"/>
      <c r="NM99" s="49"/>
      <c r="NN99" s="49"/>
      <c r="NO99" s="49"/>
      <c r="NP99" s="49"/>
      <c r="NQ99" s="49"/>
      <c r="NR99" s="49"/>
      <c r="NS99" s="49"/>
      <c r="NT99" s="49"/>
      <c r="NU99" s="49"/>
      <c r="NV99" s="49"/>
      <c r="NW99" s="49"/>
      <c r="NX99" s="49"/>
      <c r="NY99" s="49"/>
      <c r="NZ99" s="49"/>
      <c r="OA99" s="49"/>
      <c r="OB99" s="49"/>
      <c r="OC99" s="49"/>
      <c r="OD99" s="49"/>
    </row>
    <row r="100" spans="1:394" s="4" customFormat="1" ht="26.25" hidden="1" customHeight="1" x14ac:dyDescent="0.25">
      <c r="A100" s="89" t="s">
        <v>150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1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  <c r="IV100" s="49"/>
      <c r="IW100" s="49"/>
      <c r="IX100" s="49"/>
      <c r="IY100" s="49"/>
      <c r="IZ100" s="49"/>
      <c r="JA100" s="49"/>
      <c r="JB100" s="49"/>
      <c r="JC100" s="49"/>
      <c r="JD100" s="49"/>
      <c r="JE100" s="49"/>
      <c r="JF100" s="49"/>
      <c r="JG100" s="49"/>
      <c r="JH100" s="49"/>
      <c r="JI100" s="49"/>
      <c r="JJ100" s="49"/>
      <c r="JK100" s="49"/>
      <c r="JL100" s="49"/>
      <c r="JM100" s="49"/>
      <c r="JN100" s="49"/>
      <c r="JO100" s="49"/>
      <c r="JP100" s="49"/>
      <c r="JQ100" s="49"/>
      <c r="JR100" s="49"/>
      <c r="JS100" s="49"/>
      <c r="JT100" s="49"/>
      <c r="JU100" s="49"/>
      <c r="JV100" s="49"/>
      <c r="JW100" s="49"/>
      <c r="JX100" s="49"/>
      <c r="JY100" s="49"/>
      <c r="JZ100" s="49"/>
      <c r="KA100" s="49"/>
      <c r="KB100" s="49"/>
      <c r="KC100" s="49"/>
      <c r="KD100" s="49"/>
      <c r="KE100" s="49"/>
      <c r="KF100" s="49"/>
      <c r="KG100" s="49"/>
      <c r="KH100" s="49"/>
      <c r="KI100" s="49"/>
      <c r="KJ100" s="49"/>
      <c r="KK100" s="49"/>
      <c r="KL100" s="49"/>
      <c r="KM100" s="49"/>
      <c r="KN100" s="49"/>
      <c r="KO100" s="49"/>
      <c r="KP100" s="49"/>
      <c r="KQ100" s="49"/>
      <c r="KR100" s="49"/>
      <c r="KS100" s="49"/>
      <c r="KT100" s="49"/>
      <c r="KU100" s="49"/>
      <c r="KV100" s="49"/>
      <c r="KW100" s="49"/>
      <c r="KX100" s="49"/>
      <c r="KY100" s="49"/>
      <c r="KZ100" s="49"/>
      <c r="LA100" s="49"/>
      <c r="LB100" s="49"/>
      <c r="LC100" s="49"/>
      <c r="LD100" s="49"/>
      <c r="LE100" s="49"/>
      <c r="LF100" s="49"/>
      <c r="LG100" s="49"/>
      <c r="LH100" s="49"/>
      <c r="LI100" s="49"/>
      <c r="LJ100" s="49"/>
      <c r="LK100" s="49"/>
      <c r="LL100" s="49"/>
      <c r="LM100" s="49"/>
      <c r="LN100" s="49"/>
      <c r="LO100" s="49"/>
      <c r="LP100" s="49"/>
      <c r="LQ100" s="49"/>
      <c r="LR100" s="49"/>
      <c r="LS100" s="49"/>
      <c r="LT100" s="49"/>
      <c r="LU100" s="49"/>
      <c r="LV100" s="49"/>
      <c r="LW100" s="49"/>
      <c r="LX100" s="49"/>
      <c r="LY100" s="49"/>
      <c r="LZ100" s="49"/>
      <c r="MA100" s="49"/>
      <c r="MB100" s="49"/>
      <c r="MC100" s="49"/>
      <c r="MD100" s="49"/>
      <c r="ME100" s="49"/>
      <c r="MF100" s="49"/>
      <c r="MG100" s="49"/>
      <c r="MH100" s="49"/>
      <c r="MI100" s="49"/>
      <c r="MJ100" s="49"/>
      <c r="MK100" s="49"/>
      <c r="ML100" s="49"/>
      <c r="MM100" s="49"/>
      <c r="MN100" s="49"/>
      <c r="MO100" s="49"/>
      <c r="MP100" s="49"/>
      <c r="MQ100" s="49"/>
      <c r="MR100" s="49"/>
      <c r="MS100" s="49"/>
      <c r="MT100" s="49"/>
      <c r="MU100" s="49"/>
      <c r="MV100" s="49"/>
      <c r="MW100" s="49"/>
      <c r="MX100" s="49"/>
      <c r="MY100" s="49"/>
      <c r="MZ100" s="49"/>
      <c r="NA100" s="49"/>
      <c r="NB100" s="49"/>
      <c r="NC100" s="49"/>
      <c r="ND100" s="49"/>
      <c r="NE100" s="49"/>
      <c r="NF100" s="49"/>
      <c r="NG100" s="49"/>
      <c r="NH100" s="49"/>
      <c r="NI100" s="49"/>
      <c r="NJ100" s="49"/>
      <c r="NK100" s="49"/>
      <c r="NL100" s="49"/>
      <c r="NM100" s="49"/>
      <c r="NN100" s="49"/>
      <c r="NO100" s="49"/>
      <c r="NP100" s="49"/>
      <c r="NQ100" s="49"/>
      <c r="NR100" s="49"/>
      <c r="NS100" s="49"/>
      <c r="NT100" s="49"/>
      <c r="NU100" s="49"/>
      <c r="NV100" s="49"/>
      <c r="NW100" s="49"/>
      <c r="NX100" s="49"/>
      <c r="NY100" s="49"/>
      <c r="NZ100" s="49"/>
      <c r="OA100" s="49"/>
      <c r="OB100" s="49"/>
      <c r="OC100" s="49"/>
      <c r="OD100" s="49"/>
    </row>
    <row r="101" spans="1:394" s="49" customFormat="1" ht="64.5" hidden="1" customHeight="1" x14ac:dyDescent="0.25">
      <c r="A101" s="44" t="s">
        <v>53</v>
      </c>
      <c r="B101" s="39" t="s">
        <v>151</v>
      </c>
      <c r="C101" s="40">
        <f>C102+C103+C104+C105+C106+C107+C108+C109</f>
        <v>126333.36</v>
      </c>
      <c r="D101" s="40">
        <f t="shared" ref="D101:G101" si="48">D102+D103+D104+D105+D106+D107+D108+D109</f>
        <v>123389.35</v>
      </c>
      <c r="E101" s="40">
        <f t="shared" si="48"/>
        <v>0</v>
      </c>
      <c r="F101" s="40">
        <f t="shared" si="48"/>
        <v>2944.01</v>
      </c>
      <c r="G101" s="40">
        <f t="shared" si="48"/>
        <v>0</v>
      </c>
      <c r="H101" s="40">
        <f>H102+H103+H104+H105+H106+H107+H108+H109</f>
        <v>123984.45999999999</v>
      </c>
      <c r="I101" s="40"/>
      <c r="J101" s="40">
        <f>J102+J103+J104+J105+J106+J107+J108+J109</f>
        <v>123984.461</v>
      </c>
      <c r="K101" s="40">
        <f t="shared" ref="K101:N101" si="49">K102+K103+K104+K105+K106+K107+K108+K109</f>
        <v>123984.45999999999</v>
      </c>
      <c r="L101" s="40">
        <f t="shared" si="49"/>
        <v>0</v>
      </c>
      <c r="M101" s="40">
        <f t="shared" si="49"/>
        <v>0</v>
      </c>
      <c r="N101" s="40">
        <f t="shared" si="49"/>
        <v>0</v>
      </c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</row>
    <row r="102" spans="1:394" s="4" customFormat="1" ht="31.5" hidden="1" x14ac:dyDescent="0.25">
      <c r="A102" s="76" t="s">
        <v>2</v>
      </c>
      <c r="B102" s="14" t="s">
        <v>152</v>
      </c>
      <c r="C102" s="7">
        <v>6139.03</v>
      </c>
      <c r="D102" s="7">
        <v>6139.03</v>
      </c>
      <c r="E102" s="7">
        <v>0</v>
      </c>
      <c r="F102" s="7">
        <v>0</v>
      </c>
      <c r="G102" s="7">
        <v>0</v>
      </c>
      <c r="H102" s="7">
        <v>6139.01</v>
      </c>
      <c r="I102" s="7"/>
      <c r="J102" s="7">
        <v>6139.0110000000004</v>
      </c>
      <c r="K102" s="7">
        <v>6139.01</v>
      </c>
      <c r="L102" s="7">
        <v>0</v>
      </c>
      <c r="M102" s="7">
        <v>0</v>
      </c>
      <c r="N102" s="7">
        <v>0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  <c r="IW102" s="49"/>
      <c r="IX102" s="49"/>
      <c r="IY102" s="49"/>
      <c r="IZ102" s="49"/>
      <c r="JA102" s="49"/>
      <c r="JB102" s="49"/>
      <c r="JC102" s="49"/>
      <c r="JD102" s="49"/>
      <c r="JE102" s="49"/>
      <c r="JF102" s="49"/>
      <c r="JG102" s="49"/>
      <c r="JH102" s="49"/>
      <c r="JI102" s="49"/>
      <c r="JJ102" s="49"/>
      <c r="JK102" s="49"/>
      <c r="JL102" s="49"/>
      <c r="JM102" s="49"/>
      <c r="JN102" s="49"/>
      <c r="JO102" s="49"/>
      <c r="JP102" s="49"/>
      <c r="JQ102" s="49"/>
      <c r="JR102" s="49"/>
      <c r="JS102" s="49"/>
      <c r="JT102" s="49"/>
      <c r="JU102" s="49"/>
      <c r="JV102" s="49"/>
      <c r="JW102" s="49"/>
      <c r="JX102" s="49"/>
      <c r="JY102" s="49"/>
      <c r="JZ102" s="49"/>
      <c r="KA102" s="49"/>
      <c r="KB102" s="49"/>
      <c r="KC102" s="49"/>
      <c r="KD102" s="49"/>
      <c r="KE102" s="49"/>
      <c r="KF102" s="49"/>
      <c r="KG102" s="49"/>
      <c r="KH102" s="49"/>
      <c r="KI102" s="49"/>
      <c r="KJ102" s="49"/>
      <c r="KK102" s="49"/>
      <c r="KL102" s="49"/>
      <c r="KM102" s="49"/>
      <c r="KN102" s="49"/>
      <c r="KO102" s="49"/>
      <c r="KP102" s="49"/>
      <c r="KQ102" s="49"/>
      <c r="KR102" s="49"/>
      <c r="KS102" s="49"/>
      <c r="KT102" s="49"/>
      <c r="KU102" s="49"/>
      <c r="KV102" s="49"/>
      <c r="KW102" s="49"/>
      <c r="KX102" s="49"/>
      <c r="KY102" s="49"/>
      <c r="KZ102" s="49"/>
      <c r="LA102" s="49"/>
      <c r="LB102" s="49"/>
      <c r="LC102" s="49"/>
      <c r="LD102" s="49"/>
      <c r="LE102" s="49"/>
      <c r="LF102" s="49"/>
      <c r="LG102" s="49"/>
      <c r="LH102" s="49"/>
      <c r="LI102" s="49"/>
      <c r="LJ102" s="49"/>
      <c r="LK102" s="49"/>
      <c r="LL102" s="49"/>
      <c r="LM102" s="49"/>
      <c r="LN102" s="49"/>
      <c r="LO102" s="49"/>
      <c r="LP102" s="49"/>
      <c r="LQ102" s="49"/>
      <c r="LR102" s="49"/>
      <c r="LS102" s="49"/>
      <c r="LT102" s="49"/>
      <c r="LU102" s="49"/>
      <c r="LV102" s="49"/>
      <c r="LW102" s="49"/>
      <c r="LX102" s="49"/>
      <c r="LY102" s="49"/>
      <c r="LZ102" s="49"/>
      <c r="MA102" s="49"/>
      <c r="MB102" s="49"/>
      <c r="MC102" s="49"/>
      <c r="MD102" s="49"/>
      <c r="ME102" s="49"/>
      <c r="MF102" s="49"/>
      <c r="MG102" s="49"/>
      <c r="MH102" s="49"/>
      <c r="MI102" s="49"/>
      <c r="MJ102" s="49"/>
      <c r="MK102" s="49"/>
      <c r="ML102" s="49"/>
      <c r="MM102" s="49"/>
      <c r="MN102" s="49"/>
      <c r="MO102" s="49"/>
      <c r="MP102" s="49"/>
      <c r="MQ102" s="49"/>
      <c r="MR102" s="49"/>
      <c r="MS102" s="49"/>
      <c r="MT102" s="49"/>
      <c r="MU102" s="49"/>
      <c r="MV102" s="49"/>
      <c r="MW102" s="49"/>
      <c r="MX102" s="49"/>
      <c r="MY102" s="49"/>
      <c r="MZ102" s="49"/>
      <c r="NA102" s="49"/>
      <c r="NB102" s="49"/>
      <c r="NC102" s="49"/>
      <c r="ND102" s="49"/>
      <c r="NE102" s="49"/>
      <c r="NF102" s="49"/>
      <c r="NG102" s="49"/>
      <c r="NH102" s="49"/>
      <c r="NI102" s="49"/>
      <c r="NJ102" s="49"/>
      <c r="NK102" s="49"/>
      <c r="NL102" s="49"/>
      <c r="NM102" s="49"/>
      <c r="NN102" s="49"/>
      <c r="NO102" s="49"/>
      <c r="NP102" s="49"/>
      <c r="NQ102" s="49"/>
      <c r="NR102" s="49"/>
      <c r="NS102" s="49"/>
      <c r="NT102" s="49"/>
      <c r="NU102" s="49"/>
      <c r="NV102" s="49"/>
      <c r="NW102" s="49"/>
      <c r="NX102" s="49"/>
      <c r="NY102" s="49"/>
      <c r="NZ102" s="49"/>
      <c r="OA102" s="49"/>
      <c r="OB102" s="49"/>
      <c r="OC102" s="49"/>
      <c r="OD102" s="49"/>
    </row>
    <row r="103" spans="1:394" s="4" customFormat="1" ht="78.75" hidden="1" x14ac:dyDescent="0.25">
      <c r="A103" s="76" t="s">
        <v>3</v>
      </c>
      <c r="B103" s="14" t="s">
        <v>153</v>
      </c>
      <c r="C103" s="7">
        <v>4500</v>
      </c>
      <c r="D103" s="7">
        <v>4500</v>
      </c>
      <c r="E103" s="7">
        <v>0</v>
      </c>
      <c r="F103" s="7">
        <v>0</v>
      </c>
      <c r="G103" s="7">
        <v>0</v>
      </c>
      <c r="H103" s="7">
        <v>4500</v>
      </c>
      <c r="I103" s="7"/>
      <c r="J103" s="7">
        <v>4500</v>
      </c>
      <c r="K103" s="7">
        <v>4500</v>
      </c>
      <c r="L103" s="7">
        <v>0</v>
      </c>
      <c r="M103" s="7">
        <v>0</v>
      </c>
      <c r="N103" s="7">
        <v>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  <c r="IW103" s="49"/>
      <c r="IX103" s="49"/>
      <c r="IY103" s="49"/>
      <c r="IZ103" s="49"/>
      <c r="JA103" s="49"/>
      <c r="JB103" s="49"/>
      <c r="JC103" s="49"/>
      <c r="JD103" s="49"/>
      <c r="JE103" s="49"/>
      <c r="JF103" s="49"/>
      <c r="JG103" s="49"/>
      <c r="JH103" s="49"/>
      <c r="JI103" s="49"/>
      <c r="JJ103" s="49"/>
      <c r="JK103" s="49"/>
      <c r="JL103" s="49"/>
      <c r="JM103" s="49"/>
      <c r="JN103" s="49"/>
      <c r="JO103" s="49"/>
      <c r="JP103" s="49"/>
      <c r="JQ103" s="49"/>
      <c r="JR103" s="49"/>
      <c r="JS103" s="49"/>
      <c r="JT103" s="49"/>
      <c r="JU103" s="49"/>
      <c r="JV103" s="49"/>
      <c r="JW103" s="49"/>
      <c r="JX103" s="49"/>
      <c r="JY103" s="49"/>
      <c r="JZ103" s="49"/>
      <c r="KA103" s="49"/>
      <c r="KB103" s="49"/>
      <c r="KC103" s="49"/>
      <c r="KD103" s="49"/>
      <c r="KE103" s="49"/>
      <c r="KF103" s="49"/>
      <c r="KG103" s="49"/>
      <c r="KH103" s="49"/>
      <c r="KI103" s="49"/>
      <c r="KJ103" s="49"/>
      <c r="KK103" s="49"/>
      <c r="KL103" s="49"/>
      <c r="KM103" s="49"/>
      <c r="KN103" s="49"/>
      <c r="KO103" s="49"/>
      <c r="KP103" s="49"/>
      <c r="KQ103" s="49"/>
      <c r="KR103" s="49"/>
      <c r="KS103" s="49"/>
      <c r="KT103" s="49"/>
      <c r="KU103" s="49"/>
      <c r="KV103" s="49"/>
      <c r="KW103" s="49"/>
      <c r="KX103" s="49"/>
      <c r="KY103" s="49"/>
      <c r="KZ103" s="49"/>
      <c r="LA103" s="49"/>
      <c r="LB103" s="49"/>
      <c r="LC103" s="49"/>
      <c r="LD103" s="49"/>
      <c r="LE103" s="49"/>
      <c r="LF103" s="49"/>
      <c r="LG103" s="49"/>
      <c r="LH103" s="49"/>
      <c r="LI103" s="49"/>
      <c r="LJ103" s="49"/>
      <c r="LK103" s="49"/>
      <c r="LL103" s="49"/>
      <c r="LM103" s="49"/>
      <c r="LN103" s="49"/>
      <c r="LO103" s="49"/>
      <c r="LP103" s="49"/>
      <c r="LQ103" s="49"/>
      <c r="LR103" s="49"/>
      <c r="LS103" s="49"/>
      <c r="LT103" s="49"/>
      <c r="LU103" s="49"/>
      <c r="LV103" s="49"/>
      <c r="LW103" s="49"/>
      <c r="LX103" s="49"/>
      <c r="LY103" s="49"/>
      <c r="LZ103" s="49"/>
      <c r="MA103" s="49"/>
      <c r="MB103" s="49"/>
      <c r="MC103" s="49"/>
      <c r="MD103" s="49"/>
      <c r="ME103" s="49"/>
      <c r="MF103" s="49"/>
      <c r="MG103" s="49"/>
      <c r="MH103" s="49"/>
      <c r="MI103" s="49"/>
      <c r="MJ103" s="49"/>
      <c r="MK103" s="49"/>
      <c r="ML103" s="49"/>
      <c r="MM103" s="49"/>
      <c r="MN103" s="49"/>
      <c r="MO103" s="49"/>
      <c r="MP103" s="49"/>
      <c r="MQ103" s="49"/>
      <c r="MR103" s="49"/>
      <c r="MS103" s="49"/>
      <c r="MT103" s="49"/>
      <c r="MU103" s="49"/>
      <c r="MV103" s="49"/>
      <c r="MW103" s="49"/>
      <c r="MX103" s="49"/>
      <c r="MY103" s="49"/>
      <c r="MZ103" s="49"/>
      <c r="NA103" s="49"/>
      <c r="NB103" s="49"/>
      <c r="NC103" s="49"/>
      <c r="ND103" s="49"/>
      <c r="NE103" s="49"/>
      <c r="NF103" s="49"/>
      <c r="NG103" s="49"/>
      <c r="NH103" s="49"/>
      <c r="NI103" s="49"/>
      <c r="NJ103" s="49"/>
      <c r="NK103" s="49"/>
      <c r="NL103" s="49"/>
      <c r="NM103" s="49"/>
      <c r="NN103" s="49"/>
      <c r="NO103" s="49"/>
      <c r="NP103" s="49"/>
      <c r="NQ103" s="49"/>
      <c r="NR103" s="49"/>
      <c r="NS103" s="49"/>
      <c r="NT103" s="49"/>
      <c r="NU103" s="49"/>
      <c r="NV103" s="49"/>
      <c r="NW103" s="49"/>
      <c r="NX103" s="49"/>
      <c r="NY103" s="49"/>
      <c r="NZ103" s="49"/>
      <c r="OA103" s="49"/>
      <c r="OB103" s="49"/>
      <c r="OC103" s="49"/>
      <c r="OD103" s="49"/>
    </row>
    <row r="104" spans="1:394" s="4" customFormat="1" ht="31.5" hidden="1" x14ac:dyDescent="0.25">
      <c r="A104" s="76" t="s">
        <v>4</v>
      </c>
      <c r="B104" s="14" t="s">
        <v>154</v>
      </c>
      <c r="C104" s="7">
        <v>108921.09</v>
      </c>
      <c r="D104" s="7">
        <v>108921.09</v>
      </c>
      <c r="E104" s="7">
        <v>0</v>
      </c>
      <c r="F104" s="7">
        <v>0</v>
      </c>
      <c r="G104" s="7">
        <v>0</v>
      </c>
      <c r="H104" s="7">
        <v>106578.61</v>
      </c>
      <c r="I104" s="7"/>
      <c r="J104" s="7">
        <v>106578.61</v>
      </c>
      <c r="K104" s="7">
        <v>106578.61</v>
      </c>
      <c r="L104" s="7">
        <v>0</v>
      </c>
      <c r="M104" s="7">
        <v>0</v>
      </c>
      <c r="N104" s="7">
        <v>0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  <c r="IW104" s="49"/>
      <c r="IX104" s="49"/>
      <c r="IY104" s="49"/>
      <c r="IZ104" s="49"/>
      <c r="JA104" s="49"/>
      <c r="JB104" s="49"/>
      <c r="JC104" s="49"/>
      <c r="JD104" s="49"/>
      <c r="JE104" s="49"/>
      <c r="JF104" s="49"/>
      <c r="JG104" s="49"/>
      <c r="JH104" s="49"/>
      <c r="JI104" s="49"/>
      <c r="JJ104" s="49"/>
      <c r="JK104" s="49"/>
      <c r="JL104" s="49"/>
      <c r="JM104" s="49"/>
      <c r="JN104" s="49"/>
      <c r="JO104" s="49"/>
      <c r="JP104" s="49"/>
      <c r="JQ104" s="49"/>
      <c r="JR104" s="49"/>
      <c r="JS104" s="49"/>
      <c r="JT104" s="49"/>
      <c r="JU104" s="49"/>
      <c r="JV104" s="49"/>
      <c r="JW104" s="49"/>
      <c r="JX104" s="49"/>
      <c r="JY104" s="49"/>
      <c r="JZ104" s="49"/>
      <c r="KA104" s="49"/>
      <c r="KB104" s="49"/>
      <c r="KC104" s="49"/>
      <c r="KD104" s="49"/>
      <c r="KE104" s="49"/>
      <c r="KF104" s="49"/>
      <c r="KG104" s="49"/>
      <c r="KH104" s="49"/>
      <c r="KI104" s="49"/>
      <c r="KJ104" s="49"/>
      <c r="KK104" s="49"/>
      <c r="KL104" s="49"/>
      <c r="KM104" s="49"/>
      <c r="KN104" s="49"/>
      <c r="KO104" s="49"/>
      <c r="KP104" s="49"/>
      <c r="KQ104" s="49"/>
      <c r="KR104" s="49"/>
      <c r="KS104" s="49"/>
      <c r="KT104" s="49"/>
      <c r="KU104" s="49"/>
      <c r="KV104" s="49"/>
      <c r="KW104" s="49"/>
      <c r="KX104" s="49"/>
      <c r="KY104" s="49"/>
      <c r="KZ104" s="49"/>
      <c r="LA104" s="49"/>
      <c r="LB104" s="49"/>
      <c r="LC104" s="49"/>
      <c r="LD104" s="49"/>
      <c r="LE104" s="49"/>
      <c r="LF104" s="49"/>
      <c r="LG104" s="49"/>
      <c r="LH104" s="49"/>
      <c r="LI104" s="49"/>
      <c r="LJ104" s="49"/>
      <c r="LK104" s="49"/>
      <c r="LL104" s="49"/>
      <c r="LM104" s="49"/>
      <c r="LN104" s="49"/>
      <c r="LO104" s="49"/>
      <c r="LP104" s="49"/>
      <c r="LQ104" s="49"/>
      <c r="LR104" s="49"/>
      <c r="LS104" s="49"/>
      <c r="LT104" s="49"/>
      <c r="LU104" s="49"/>
      <c r="LV104" s="49"/>
      <c r="LW104" s="49"/>
      <c r="LX104" s="49"/>
      <c r="LY104" s="49"/>
      <c r="LZ104" s="49"/>
      <c r="MA104" s="49"/>
      <c r="MB104" s="49"/>
      <c r="MC104" s="49"/>
      <c r="MD104" s="49"/>
      <c r="ME104" s="49"/>
      <c r="MF104" s="49"/>
      <c r="MG104" s="49"/>
      <c r="MH104" s="49"/>
      <c r="MI104" s="49"/>
      <c r="MJ104" s="49"/>
      <c r="MK104" s="49"/>
      <c r="ML104" s="49"/>
      <c r="MM104" s="49"/>
      <c r="MN104" s="49"/>
      <c r="MO104" s="49"/>
      <c r="MP104" s="49"/>
      <c r="MQ104" s="49"/>
      <c r="MR104" s="49"/>
      <c r="MS104" s="49"/>
      <c r="MT104" s="49"/>
      <c r="MU104" s="49"/>
      <c r="MV104" s="49"/>
      <c r="MW104" s="49"/>
      <c r="MX104" s="49"/>
      <c r="MY104" s="49"/>
      <c r="MZ104" s="49"/>
      <c r="NA104" s="49"/>
      <c r="NB104" s="49"/>
      <c r="NC104" s="49"/>
      <c r="ND104" s="49"/>
      <c r="NE104" s="49"/>
      <c r="NF104" s="49"/>
      <c r="NG104" s="49"/>
      <c r="NH104" s="49"/>
      <c r="NI104" s="49"/>
      <c r="NJ104" s="49"/>
      <c r="NK104" s="49"/>
      <c r="NL104" s="49"/>
      <c r="NM104" s="49"/>
      <c r="NN104" s="49"/>
      <c r="NO104" s="49"/>
      <c r="NP104" s="49"/>
      <c r="NQ104" s="49"/>
      <c r="NR104" s="49"/>
      <c r="NS104" s="49"/>
      <c r="NT104" s="49"/>
      <c r="NU104" s="49"/>
      <c r="NV104" s="49"/>
      <c r="NW104" s="49"/>
      <c r="NX104" s="49"/>
      <c r="NY104" s="49"/>
      <c r="NZ104" s="49"/>
      <c r="OA104" s="49"/>
      <c r="OB104" s="49"/>
      <c r="OC104" s="49"/>
      <c r="OD104" s="49"/>
    </row>
    <row r="105" spans="1:394" s="4" customFormat="1" ht="47.25" hidden="1" x14ac:dyDescent="0.25">
      <c r="A105" s="76" t="s">
        <v>5</v>
      </c>
      <c r="B105" s="14" t="s">
        <v>155</v>
      </c>
      <c r="C105" s="7">
        <v>1974.35</v>
      </c>
      <c r="D105" s="7">
        <v>1974.35</v>
      </c>
      <c r="E105" s="7">
        <v>0</v>
      </c>
      <c r="F105" s="7">
        <v>0</v>
      </c>
      <c r="G105" s="7">
        <v>0</v>
      </c>
      <c r="H105" s="7">
        <v>1967.95</v>
      </c>
      <c r="I105" s="7"/>
      <c r="J105" s="7">
        <v>1967.95</v>
      </c>
      <c r="K105" s="7">
        <v>1967.95</v>
      </c>
      <c r="L105" s="7">
        <v>0</v>
      </c>
      <c r="M105" s="7">
        <v>0</v>
      </c>
      <c r="N105" s="7">
        <v>0</v>
      </c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W105" s="49"/>
      <c r="IX105" s="49"/>
      <c r="IY105" s="49"/>
      <c r="IZ105" s="49"/>
      <c r="JA105" s="49"/>
      <c r="JB105" s="49"/>
      <c r="JC105" s="49"/>
      <c r="JD105" s="49"/>
      <c r="JE105" s="49"/>
      <c r="JF105" s="49"/>
      <c r="JG105" s="49"/>
      <c r="JH105" s="49"/>
      <c r="JI105" s="49"/>
      <c r="JJ105" s="49"/>
      <c r="JK105" s="49"/>
      <c r="JL105" s="49"/>
      <c r="JM105" s="49"/>
      <c r="JN105" s="49"/>
      <c r="JO105" s="49"/>
      <c r="JP105" s="49"/>
      <c r="JQ105" s="49"/>
      <c r="JR105" s="49"/>
      <c r="JS105" s="49"/>
      <c r="JT105" s="49"/>
      <c r="JU105" s="49"/>
      <c r="JV105" s="49"/>
      <c r="JW105" s="49"/>
      <c r="JX105" s="49"/>
      <c r="JY105" s="49"/>
      <c r="JZ105" s="49"/>
      <c r="KA105" s="49"/>
      <c r="KB105" s="49"/>
      <c r="KC105" s="49"/>
      <c r="KD105" s="49"/>
      <c r="KE105" s="49"/>
      <c r="KF105" s="49"/>
      <c r="KG105" s="49"/>
      <c r="KH105" s="49"/>
      <c r="KI105" s="49"/>
      <c r="KJ105" s="49"/>
      <c r="KK105" s="49"/>
      <c r="KL105" s="49"/>
      <c r="KM105" s="49"/>
      <c r="KN105" s="49"/>
      <c r="KO105" s="49"/>
      <c r="KP105" s="49"/>
      <c r="KQ105" s="49"/>
      <c r="KR105" s="49"/>
      <c r="KS105" s="49"/>
      <c r="KT105" s="49"/>
      <c r="KU105" s="49"/>
      <c r="KV105" s="49"/>
      <c r="KW105" s="49"/>
      <c r="KX105" s="49"/>
      <c r="KY105" s="49"/>
      <c r="KZ105" s="49"/>
      <c r="LA105" s="49"/>
      <c r="LB105" s="49"/>
      <c r="LC105" s="49"/>
      <c r="LD105" s="49"/>
      <c r="LE105" s="49"/>
      <c r="LF105" s="49"/>
      <c r="LG105" s="49"/>
      <c r="LH105" s="49"/>
      <c r="LI105" s="49"/>
      <c r="LJ105" s="49"/>
      <c r="LK105" s="49"/>
      <c r="LL105" s="49"/>
      <c r="LM105" s="49"/>
      <c r="LN105" s="49"/>
      <c r="LO105" s="49"/>
      <c r="LP105" s="49"/>
      <c r="LQ105" s="49"/>
      <c r="LR105" s="49"/>
      <c r="LS105" s="49"/>
      <c r="LT105" s="49"/>
      <c r="LU105" s="49"/>
      <c r="LV105" s="49"/>
      <c r="LW105" s="49"/>
      <c r="LX105" s="49"/>
      <c r="LY105" s="49"/>
      <c r="LZ105" s="49"/>
      <c r="MA105" s="49"/>
      <c r="MB105" s="49"/>
      <c r="MC105" s="49"/>
      <c r="MD105" s="49"/>
      <c r="ME105" s="49"/>
      <c r="MF105" s="49"/>
      <c r="MG105" s="49"/>
      <c r="MH105" s="49"/>
      <c r="MI105" s="49"/>
      <c r="MJ105" s="49"/>
      <c r="MK105" s="49"/>
      <c r="ML105" s="49"/>
      <c r="MM105" s="49"/>
      <c r="MN105" s="49"/>
      <c r="MO105" s="49"/>
      <c r="MP105" s="49"/>
      <c r="MQ105" s="49"/>
      <c r="MR105" s="49"/>
      <c r="MS105" s="49"/>
      <c r="MT105" s="49"/>
      <c r="MU105" s="49"/>
      <c r="MV105" s="49"/>
      <c r="MW105" s="49"/>
      <c r="MX105" s="49"/>
      <c r="MY105" s="49"/>
      <c r="MZ105" s="49"/>
      <c r="NA105" s="49"/>
      <c r="NB105" s="49"/>
      <c r="NC105" s="49"/>
      <c r="ND105" s="49"/>
      <c r="NE105" s="49"/>
      <c r="NF105" s="49"/>
      <c r="NG105" s="49"/>
      <c r="NH105" s="49"/>
      <c r="NI105" s="49"/>
      <c r="NJ105" s="49"/>
      <c r="NK105" s="49"/>
      <c r="NL105" s="49"/>
      <c r="NM105" s="49"/>
      <c r="NN105" s="49"/>
      <c r="NO105" s="49"/>
      <c r="NP105" s="49"/>
      <c r="NQ105" s="49"/>
      <c r="NR105" s="49"/>
      <c r="NS105" s="49"/>
      <c r="NT105" s="49"/>
      <c r="NU105" s="49"/>
      <c r="NV105" s="49"/>
      <c r="NW105" s="49"/>
      <c r="NX105" s="49"/>
      <c r="NY105" s="49"/>
      <c r="NZ105" s="49"/>
      <c r="OA105" s="49"/>
      <c r="OB105" s="49"/>
      <c r="OC105" s="49"/>
      <c r="OD105" s="49"/>
    </row>
    <row r="106" spans="1:394" s="4" customFormat="1" hidden="1" x14ac:dyDescent="0.25">
      <c r="A106" s="76" t="s">
        <v>40</v>
      </c>
      <c r="B106" s="14" t="s">
        <v>204</v>
      </c>
      <c r="C106" s="7">
        <v>143</v>
      </c>
      <c r="D106" s="7">
        <v>143</v>
      </c>
      <c r="E106" s="7">
        <v>0</v>
      </c>
      <c r="F106" s="7">
        <v>0</v>
      </c>
      <c r="G106" s="7">
        <v>0</v>
      </c>
      <c r="H106" s="7">
        <v>143</v>
      </c>
      <c r="I106" s="7"/>
      <c r="J106" s="7">
        <v>143</v>
      </c>
      <c r="K106" s="7">
        <v>143</v>
      </c>
      <c r="L106" s="7">
        <v>0</v>
      </c>
      <c r="M106" s="7">
        <v>0</v>
      </c>
      <c r="N106" s="7">
        <v>0</v>
      </c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W106" s="49"/>
      <c r="IX106" s="49"/>
      <c r="IY106" s="49"/>
      <c r="IZ106" s="49"/>
      <c r="JA106" s="49"/>
      <c r="JB106" s="49"/>
      <c r="JC106" s="49"/>
      <c r="JD106" s="49"/>
      <c r="JE106" s="49"/>
      <c r="JF106" s="49"/>
      <c r="JG106" s="49"/>
      <c r="JH106" s="49"/>
      <c r="JI106" s="49"/>
      <c r="JJ106" s="49"/>
      <c r="JK106" s="49"/>
      <c r="JL106" s="49"/>
      <c r="JM106" s="49"/>
      <c r="JN106" s="49"/>
      <c r="JO106" s="49"/>
      <c r="JP106" s="49"/>
      <c r="JQ106" s="49"/>
      <c r="JR106" s="49"/>
      <c r="JS106" s="49"/>
      <c r="JT106" s="49"/>
      <c r="JU106" s="49"/>
      <c r="JV106" s="49"/>
      <c r="JW106" s="49"/>
      <c r="JX106" s="49"/>
      <c r="JY106" s="49"/>
      <c r="JZ106" s="49"/>
      <c r="KA106" s="49"/>
      <c r="KB106" s="49"/>
      <c r="KC106" s="49"/>
      <c r="KD106" s="49"/>
      <c r="KE106" s="49"/>
      <c r="KF106" s="49"/>
      <c r="KG106" s="49"/>
      <c r="KH106" s="49"/>
      <c r="KI106" s="49"/>
      <c r="KJ106" s="49"/>
      <c r="KK106" s="49"/>
      <c r="KL106" s="49"/>
      <c r="KM106" s="49"/>
      <c r="KN106" s="49"/>
      <c r="KO106" s="49"/>
      <c r="KP106" s="49"/>
      <c r="KQ106" s="49"/>
      <c r="KR106" s="49"/>
      <c r="KS106" s="49"/>
      <c r="KT106" s="49"/>
      <c r="KU106" s="49"/>
      <c r="KV106" s="49"/>
      <c r="KW106" s="49"/>
      <c r="KX106" s="49"/>
      <c r="KY106" s="49"/>
      <c r="KZ106" s="49"/>
      <c r="LA106" s="49"/>
      <c r="LB106" s="49"/>
      <c r="LC106" s="49"/>
      <c r="LD106" s="49"/>
      <c r="LE106" s="49"/>
      <c r="LF106" s="49"/>
      <c r="LG106" s="49"/>
      <c r="LH106" s="49"/>
      <c r="LI106" s="49"/>
      <c r="LJ106" s="49"/>
      <c r="LK106" s="49"/>
      <c r="LL106" s="49"/>
      <c r="LM106" s="49"/>
      <c r="LN106" s="49"/>
      <c r="LO106" s="49"/>
      <c r="LP106" s="49"/>
      <c r="LQ106" s="49"/>
      <c r="LR106" s="49"/>
      <c r="LS106" s="49"/>
      <c r="LT106" s="49"/>
      <c r="LU106" s="49"/>
      <c r="LV106" s="49"/>
      <c r="LW106" s="49"/>
      <c r="LX106" s="49"/>
      <c r="LY106" s="49"/>
      <c r="LZ106" s="49"/>
      <c r="MA106" s="49"/>
      <c r="MB106" s="49"/>
      <c r="MC106" s="49"/>
      <c r="MD106" s="49"/>
      <c r="ME106" s="49"/>
      <c r="MF106" s="49"/>
      <c r="MG106" s="49"/>
      <c r="MH106" s="49"/>
      <c r="MI106" s="49"/>
      <c r="MJ106" s="49"/>
      <c r="MK106" s="49"/>
      <c r="ML106" s="49"/>
      <c r="MM106" s="49"/>
      <c r="MN106" s="49"/>
      <c r="MO106" s="49"/>
      <c r="MP106" s="49"/>
      <c r="MQ106" s="49"/>
      <c r="MR106" s="49"/>
      <c r="MS106" s="49"/>
      <c r="MT106" s="49"/>
      <c r="MU106" s="49"/>
      <c r="MV106" s="49"/>
      <c r="MW106" s="49"/>
      <c r="MX106" s="49"/>
      <c r="MY106" s="49"/>
      <c r="MZ106" s="49"/>
      <c r="NA106" s="49"/>
      <c r="NB106" s="49"/>
      <c r="NC106" s="49"/>
      <c r="ND106" s="49"/>
      <c r="NE106" s="49"/>
      <c r="NF106" s="49"/>
      <c r="NG106" s="49"/>
      <c r="NH106" s="49"/>
      <c r="NI106" s="49"/>
      <c r="NJ106" s="49"/>
      <c r="NK106" s="49"/>
      <c r="NL106" s="49"/>
      <c r="NM106" s="49"/>
      <c r="NN106" s="49"/>
      <c r="NO106" s="49"/>
      <c r="NP106" s="49"/>
      <c r="NQ106" s="49"/>
      <c r="NR106" s="49"/>
      <c r="NS106" s="49"/>
      <c r="NT106" s="49"/>
      <c r="NU106" s="49"/>
      <c r="NV106" s="49"/>
      <c r="NW106" s="49"/>
      <c r="NX106" s="49"/>
      <c r="NY106" s="49"/>
      <c r="NZ106" s="49"/>
      <c r="OA106" s="49"/>
      <c r="OB106" s="49"/>
      <c r="OC106" s="49"/>
      <c r="OD106" s="49"/>
    </row>
    <row r="107" spans="1:394" s="4" customFormat="1" ht="47.25" hidden="1" x14ac:dyDescent="0.25">
      <c r="A107" s="76" t="s">
        <v>40</v>
      </c>
      <c r="B107" s="14" t="s">
        <v>156</v>
      </c>
      <c r="C107" s="7">
        <v>1500</v>
      </c>
      <c r="D107" s="7">
        <v>1500</v>
      </c>
      <c r="E107" s="7">
        <v>0</v>
      </c>
      <c r="F107" s="7">
        <v>0</v>
      </c>
      <c r="G107" s="7">
        <v>0</v>
      </c>
      <c r="H107" s="7">
        <v>1500</v>
      </c>
      <c r="I107" s="7"/>
      <c r="J107" s="7">
        <v>1500</v>
      </c>
      <c r="K107" s="7">
        <v>1500</v>
      </c>
      <c r="L107" s="7">
        <v>0</v>
      </c>
      <c r="M107" s="7">
        <v>0</v>
      </c>
      <c r="N107" s="7">
        <v>0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  <c r="IV107" s="49"/>
      <c r="IW107" s="49"/>
      <c r="IX107" s="49"/>
      <c r="IY107" s="49"/>
      <c r="IZ107" s="49"/>
      <c r="JA107" s="49"/>
      <c r="JB107" s="49"/>
      <c r="JC107" s="49"/>
      <c r="JD107" s="49"/>
      <c r="JE107" s="49"/>
      <c r="JF107" s="49"/>
      <c r="JG107" s="49"/>
      <c r="JH107" s="49"/>
      <c r="JI107" s="49"/>
      <c r="JJ107" s="49"/>
      <c r="JK107" s="49"/>
      <c r="JL107" s="49"/>
      <c r="JM107" s="49"/>
      <c r="JN107" s="49"/>
      <c r="JO107" s="49"/>
      <c r="JP107" s="49"/>
      <c r="JQ107" s="49"/>
      <c r="JR107" s="49"/>
      <c r="JS107" s="49"/>
      <c r="JT107" s="49"/>
      <c r="JU107" s="49"/>
      <c r="JV107" s="49"/>
      <c r="JW107" s="49"/>
      <c r="JX107" s="49"/>
      <c r="JY107" s="49"/>
      <c r="JZ107" s="49"/>
      <c r="KA107" s="49"/>
      <c r="KB107" s="49"/>
      <c r="KC107" s="49"/>
      <c r="KD107" s="49"/>
      <c r="KE107" s="49"/>
      <c r="KF107" s="49"/>
      <c r="KG107" s="49"/>
      <c r="KH107" s="49"/>
      <c r="KI107" s="49"/>
      <c r="KJ107" s="49"/>
      <c r="KK107" s="49"/>
      <c r="KL107" s="49"/>
      <c r="KM107" s="49"/>
      <c r="KN107" s="49"/>
      <c r="KO107" s="49"/>
      <c r="KP107" s="49"/>
      <c r="KQ107" s="49"/>
      <c r="KR107" s="49"/>
      <c r="KS107" s="49"/>
      <c r="KT107" s="49"/>
      <c r="KU107" s="49"/>
      <c r="KV107" s="49"/>
      <c r="KW107" s="49"/>
      <c r="KX107" s="49"/>
      <c r="KY107" s="49"/>
      <c r="KZ107" s="49"/>
      <c r="LA107" s="49"/>
      <c r="LB107" s="49"/>
      <c r="LC107" s="49"/>
      <c r="LD107" s="49"/>
      <c r="LE107" s="49"/>
      <c r="LF107" s="49"/>
      <c r="LG107" s="49"/>
      <c r="LH107" s="49"/>
      <c r="LI107" s="49"/>
      <c r="LJ107" s="49"/>
      <c r="LK107" s="49"/>
      <c r="LL107" s="49"/>
      <c r="LM107" s="49"/>
      <c r="LN107" s="49"/>
      <c r="LO107" s="49"/>
      <c r="LP107" s="49"/>
      <c r="LQ107" s="49"/>
      <c r="LR107" s="49"/>
      <c r="LS107" s="49"/>
      <c r="LT107" s="49"/>
      <c r="LU107" s="49"/>
      <c r="LV107" s="49"/>
      <c r="LW107" s="49"/>
      <c r="LX107" s="49"/>
      <c r="LY107" s="49"/>
      <c r="LZ107" s="49"/>
      <c r="MA107" s="49"/>
      <c r="MB107" s="49"/>
      <c r="MC107" s="49"/>
      <c r="MD107" s="49"/>
      <c r="ME107" s="49"/>
      <c r="MF107" s="49"/>
      <c r="MG107" s="49"/>
      <c r="MH107" s="49"/>
      <c r="MI107" s="49"/>
      <c r="MJ107" s="49"/>
      <c r="MK107" s="49"/>
      <c r="ML107" s="49"/>
      <c r="MM107" s="49"/>
      <c r="MN107" s="49"/>
      <c r="MO107" s="49"/>
      <c r="MP107" s="49"/>
      <c r="MQ107" s="49"/>
      <c r="MR107" s="49"/>
      <c r="MS107" s="49"/>
      <c r="MT107" s="49"/>
      <c r="MU107" s="49"/>
      <c r="MV107" s="49"/>
      <c r="MW107" s="49"/>
      <c r="MX107" s="49"/>
      <c r="MY107" s="49"/>
      <c r="MZ107" s="49"/>
      <c r="NA107" s="49"/>
      <c r="NB107" s="49"/>
      <c r="NC107" s="49"/>
      <c r="ND107" s="49"/>
      <c r="NE107" s="49"/>
      <c r="NF107" s="49"/>
      <c r="NG107" s="49"/>
      <c r="NH107" s="49"/>
      <c r="NI107" s="49"/>
      <c r="NJ107" s="49"/>
      <c r="NK107" s="49"/>
      <c r="NL107" s="49"/>
      <c r="NM107" s="49"/>
      <c r="NN107" s="49"/>
      <c r="NO107" s="49"/>
      <c r="NP107" s="49"/>
      <c r="NQ107" s="49"/>
      <c r="NR107" s="49"/>
      <c r="NS107" s="49"/>
      <c r="NT107" s="49"/>
      <c r="NU107" s="49"/>
      <c r="NV107" s="49"/>
      <c r="NW107" s="49"/>
      <c r="NX107" s="49"/>
      <c r="NY107" s="49"/>
      <c r="NZ107" s="49"/>
      <c r="OA107" s="49"/>
      <c r="OB107" s="49"/>
      <c r="OC107" s="49"/>
      <c r="OD107" s="49"/>
    </row>
    <row r="108" spans="1:394" s="4" customFormat="1" ht="63" hidden="1" x14ac:dyDescent="0.25">
      <c r="A108" s="76" t="s">
        <v>64</v>
      </c>
      <c r="B108" s="14" t="s">
        <v>203</v>
      </c>
      <c r="C108" s="7">
        <v>2944.01</v>
      </c>
      <c r="D108" s="7">
        <v>0</v>
      </c>
      <c r="E108" s="7">
        <v>0</v>
      </c>
      <c r="F108" s="7">
        <v>2944.01</v>
      </c>
      <c r="G108" s="7">
        <v>0</v>
      </c>
      <c r="H108" s="7">
        <v>2944.01</v>
      </c>
      <c r="I108" s="7"/>
      <c r="J108" s="7">
        <v>2944.01</v>
      </c>
      <c r="K108" s="7">
        <v>2944.01</v>
      </c>
      <c r="L108" s="7">
        <v>0</v>
      </c>
      <c r="M108" s="7">
        <v>0</v>
      </c>
      <c r="N108" s="7">
        <v>0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  <c r="IW108" s="49"/>
      <c r="IX108" s="49"/>
      <c r="IY108" s="49"/>
      <c r="IZ108" s="49"/>
      <c r="JA108" s="49"/>
      <c r="JB108" s="49"/>
      <c r="JC108" s="49"/>
      <c r="JD108" s="49"/>
      <c r="JE108" s="49"/>
      <c r="JF108" s="49"/>
      <c r="JG108" s="49"/>
      <c r="JH108" s="49"/>
      <c r="JI108" s="49"/>
      <c r="JJ108" s="49"/>
      <c r="JK108" s="49"/>
      <c r="JL108" s="49"/>
      <c r="JM108" s="49"/>
      <c r="JN108" s="49"/>
      <c r="JO108" s="49"/>
      <c r="JP108" s="49"/>
      <c r="JQ108" s="49"/>
      <c r="JR108" s="49"/>
      <c r="JS108" s="49"/>
      <c r="JT108" s="49"/>
      <c r="JU108" s="49"/>
      <c r="JV108" s="49"/>
      <c r="JW108" s="49"/>
      <c r="JX108" s="49"/>
      <c r="JY108" s="49"/>
      <c r="JZ108" s="49"/>
      <c r="KA108" s="49"/>
      <c r="KB108" s="49"/>
      <c r="KC108" s="49"/>
      <c r="KD108" s="49"/>
      <c r="KE108" s="49"/>
      <c r="KF108" s="49"/>
      <c r="KG108" s="49"/>
      <c r="KH108" s="49"/>
      <c r="KI108" s="49"/>
      <c r="KJ108" s="49"/>
      <c r="KK108" s="49"/>
      <c r="KL108" s="49"/>
      <c r="KM108" s="49"/>
      <c r="KN108" s="49"/>
      <c r="KO108" s="49"/>
      <c r="KP108" s="49"/>
      <c r="KQ108" s="49"/>
      <c r="KR108" s="49"/>
      <c r="KS108" s="49"/>
      <c r="KT108" s="49"/>
      <c r="KU108" s="49"/>
      <c r="KV108" s="49"/>
      <c r="KW108" s="49"/>
      <c r="KX108" s="49"/>
      <c r="KY108" s="49"/>
      <c r="KZ108" s="49"/>
      <c r="LA108" s="49"/>
      <c r="LB108" s="49"/>
      <c r="LC108" s="49"/>
      <c r="LD108" s="49"/>
      <c r="LE108" s="49"/>
      <c r="LF108" s="49"/>
      <c r="LG108" s="49"/>
      <c r="LH108" s="49"/>
      <c r="LI108" s="49"/>
      <c r="LJ108" s="49"/>
      <c r="LK108" s="49"/>
      <c r="LL108" s="49"/>
      <c r="LM108" s="49"/>
      <c r="LN108" s="49"/>
      <c r="LO108" s="49"/>
      <c r="LP108" s="49"/>
      <c r="LQ108" s="49"/>
      <c r="LR108" s="49"/>
      <c r="LS108" s="49"/>
      <c r="LT108" s="49"/>
      <c r="LU108" s="49"/>
      <c r="LV108" s="49"/>
      <c r="LW108" s="49"/>
      <c r="LX108" s="49"/>
      <c r="LY108" s="49"/>
      <c r="LZ108" s="49"/>
      <c r="MA108" s="49"/>
      <c r="MB108" s="49"/>
      <c r="MC108" s="49"/>
      <c r="MD108" s="49"/>
      <c r="ME108" s="49"/>
      <c r="MF108" s="49"/>
      <c r="MG108" s="49"/>
      <c r="MH108" s="49"/>
      <c r="MI108" s="49"/>
      <c r="MJ108" s="49"/>
      <c r="MK108" s="49"/>
      <c r="ML108" s="49"/>
      <c r="MM108" s="49"/>
      <c r="MN108" s="49"/>
      <c r="MO108" s="49"/>
      <c r="MP108" s="49"/>
      <c r="MQ108" s="49"/>
      <c r="MR108" s="49"/>
      <c r="MS108" s="49"/>
      <c r="MT108" s="49"/>
      <c r="MU108" s="49"/>
      <c r="MV108" s="49"/>
      <c r="MW108" s="49"/>
      <c r="MX108" s="49"/>
      <c r="MY108" s="49"/>
      <c r="MZ108" s="49"/>
      <c r="NA108" s="49"/>
      <c r="NB108" s="49"/>
      <c r="NC108" s="49"/>
      <c r="ND108" s="49"/>
      <c r="NE108" s="49"/>
      <c r="NF108" s="49"/>
      <c r="NG108" s="49"/>
      <c r="NH108" s="49"/>
      <c r="NI108" s="49"/>
      <c r="NJ108" s="49"/>
      <c r="NK108" s="49"/>
      <c r="NL108" s="49"/>
      <c r="NM108" s="49"/>
      <c r="NN108" s="49"/>
      <c r="NO108" s="49"/>
      <c r="NP108" s="49"/>
      <c r="NQ108" s="49"/>
      <c r="NR108" s="49"/>
      <c r="NS108" s="49"/>
      <c r="NT108" s="49"/>
      <c r="NU108" s="49"/>
      <c r="NV108" s="49"/>
      <c r="NW108" s="49"/>
      <c r="NX108" s="49"/>
      <c r="NY108" s="49"/>
      <c r="NZ108" s="49"/>
      <c r="OA108" s="49"/>
      <c r="OB108" s="49"/>
      <c r="OC108" s="49"/>
      <c r="OD108" s="49"/>
    </row>
    <row r="109" spans="1:394" s="4" customFormat="1" ht="63" hidden="1" x14ac:dyDescent="0.25">
      <c r="A109" s="76" t="s">
        <v>117</v>
      </c>
      <c r="B109" s="14" t="s">
        <v>205</v>
      </c>
      <c r="C109" s="7">
        <v>211.88</v>
      </c>
      <c r="D109" s="7">
        <v>211.88</v>
      </c>
      <c r="E109" s="7">
        <v>0</v>
      </c>
      <c r="F109" s="7">
        <v>0</v>
      </c>
      <c r="G109" s="7">
        <v>0</v>
      </c>
      <c r="H109" s="7">
        <v>211.88</v>
      </c>
      <c r="I109" s="7"/>
      <c r="J109" s="7">
        <v>211.88</v>
      </c>
      <c r="K109" s="7">
        <v>211.88</v>
      </c>
      <c r="L109" s="7">
        <v>0</v>
      </c>
      <c r="M109" s="7">
        <v>0</v>
      </c>
      <c r="N109" s="7">
        <v>0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  <c r="IW109" s="49"/>
      <c r="IX109" s="49"/>
      <c r="IY109" s="49"/>
      <c r="IZ109" s="49"/>
      <c r="JA109" s="49"/>
      <c r="JB109" s="49"/>
      <c r="JC109" s="49"/>
      <c r="JD109" s="49"/>
      <c r="JE109" s="49"/>
      <c r="JF109" s="49"/>
      <c r="JG109" s="49"/>
      <c r="JH109" s="49"/>
      <c r="JI109" s="49"/>
      <c r="JJ109" s="49"/>
      <c r="JK109" s="49"/>
      <c r="JL109" s="49"/>
      <c r="JM109" s="49"/>
      <c r="JN109" s="49"/>
      <c r="JO109" s="49"/>
      <c r="JP109" s="49"/>
      <c r="JQ109" s="49"/>
      <c r="JR109" s="49"/>
      <c r="JS109" s="49"/>
      <c r="JT109" s="49"/>
      <c r="JU109" s="49"/>
      <c r="JV109" s="49"/>
      <c r="JW109" s="49"/>
      <c r="JX109" s="49"/>
      <c r="JY109" s="49"/>
      <c r="JZ109" s="49"/>
      <c r="KA109" s="49"/>
      <c r="KB109" s="49"/>
      <c r="KC109" s="49"/>
      <c r="KD109" s="49"/>
      <c r="KE109" s="49"/>
      <c r="KF109" s="49"/>
      <c r="KG109" s="49"/>
      <c r="KH109" s="49"/>
      <c r="KI109" s="49"/>
      <c r="KJ109" s="49"/>
      <c r="KK109" s="49"/>
      <c r="KL109" s="49"/>
      <c r="KM109" s="49"/>
      <c r="KN109" s="49"/>
      <c r="KO109" s="49"/>
      <c r="KP109" s="49"/>
      <c r="KQ109" s="49"/>
      <c r="KR109" s="49"/>
      <c r="KS109" s="49"/>
      <c r="KT109" s="49"/>
      <c r="KU109" s="49"/>
      <c r="KV109" s="49"/>
      <c r="KW109" s="49"/>
      <c r="KX109" s="49"/>
      <c r="KY109" s="49"/>
      <c r="KZ109" s="49"/>
      <c r="LA109" s="49"/>
      <c r="LB109" s="49"/>
      <c r="LC109" s="49"/>
      <c r="LD109" s="49"/>
      <c r="LE109" s="49"/>
      <c r="LF109" s="49"/>
      <c r="LG109" s="49"/>
      <c r="LH109" s="49"/>
      <c r="LI109" s="49"/>
      <c r="LJ109" s="49"/>
      <c r="LK109" s="49"/>
      <c r="LL109" s="49"/>
      <c r="LM109" s="49"/>
      <c r="LN109" s="49"/>
      <c r="LO109" s="49"/>
      <c r="LP109" s="49"/>
      <c r="LQ109" s="49"/>
      <c r="LR109" s="49"/>
      <c r="LS109" s="49"/>
      <c r="LT109" s="49"/>
      <c r="LU109" s="49"/>
      <c r="LV109" s="49"/>
      <c r="LW109" s="49"/>
      <c r="LX109" s="49"/>
      <c r="LY109" s="49"/>
      <c r="LZ109" s="49"/>
      <c r="MA109" s="49"/>
      <c r="MB109" s="49"/>
      <c r="MC109" s="49"/>
      <c r="MD109" s="49"/>
      <c r="ME109" s="49"/>
      <c r="MF109" s="49"/>
      <c r="MG109" s="49"/>
      <c r="MH109" s="49"/>
      <c r="MI109" s="49"/>
      <c r="MJ109" s="49"/>
      <c r="MK109" s="49"/>
      <c r="ML109" s="49"/>
      <c r="MM109" s="49"/>
      <c r="MN109" s="49"/>
      <c r="MO109" s="49"/>
      <c r="MP109" s="49"/>
      <c r="MQ109" s="49"/>
      <c r="MR109" s="49"/>
      <c r="MS109" s="49"/>
      <c r="MT109" s="49"/>
      <c r="MU109" s="49"/>
      <c r="MV109" s="49"/>
      <c r="MW109" s="49"/>
      <c r="MX109" s="49"/>
      <c r="MY109" s="49"/>
      <c r="MZ109" s="49"/>
      <c r="NA109" s="49"/>
      <c r="NB109" s="49"/>
      <c r="NC109" s="49"/>
      <c r="ND109" s="49"/>
      <c r="NE109" s="49"/>
      <c r="NF109" s="49"/>
      <c r="NG109" s="49"/>
      <c r="NH109" s="49"/>
      <c r="NI109" s="49"/>
      <c r="NJ109" s="49"/>
      <c r="NK109" s="49"/>
      <c r="NL109" s="49"/>
      <c r="NM109" s="49"/>
      <c r="NN109" s="49"/>
      <c r="NO109" s="49"/>
      <c r="NP109" s="49"/>
      <c r="NQ109" s="49"/>
      <c r="NR109" s="49"/>
      <c r="NS109" s="49"/>
      <c r="NT109" s="49"/>
      <c r="NU109" s="49"/>
      <c r="NV109" s="49"/>
      <c r="NW109" s="49"/>
      <c r="NX109" s="49"/>
      <c r="NY109" s="49"/>
      <c r="NZ109" s="49"/>
      <c r="OA109" s="49"/>
      <c r="OB109" s="49"/>
      <c r="OC109" s="49"/>
      <c r="OD109" s="49"/>
    </row>
    <row r="110" spans="1:394" s="4" customFormat="1" ht="21.75" hidden="1" customHeight="1" x14ac:dyDescent="0.25">
      <c r="A110" s="89" t="s">
        <v>157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  <c r="IW110" s="49"/>
      <c r="IX110" s="49"/>
      <c r="IY110" s="49"/>
      <c r="IZ110" s="49"/>
      <c r="JA110" s="49"/>
      <c r="JB110" s="49"/>
      <c r="JC110" s="49"/>
      <c r="JD110" s="49"/>
      <c r="JE110" s="49"/>
      <c r="JF110" s="49"/>
      <c r="JG110" s="49"/>
      <c r="JH110" s="49"/>
      <c r="JI110" s="49"/>
      <c r="JJ110" s="49"/>
      <c r="JK110" s="49"/>
      <c r="JL110" s="49"/>
      <c r="JM110" s="49"/>
      <c r="JN110" s="49"/>
      <c r="JO110" s="49"/>
      <c r="JP110" s="49"/>
      <c r="JQ110" s="49"/>
      <c r="JR110" s="49"/>
      <c r="JS110" s="49"/>
      <c r="JT110" s="49"/>
      <c r="JU110" s="49"/>
      <c r="JV110" s="49"/>
      <c r="JW110" s="49"/>
      <c r="JX110" s="49"/>
      <c r="JY110" s="49"/>
      <c r="JZ110" s="49"/>
      <c r="KA110" s="49"/>
      <c r="KB110" s="49"/>
      <c r="KC110" s="49"/>
      <c r="KD110" s="49"/>
      <c r="KE110" s="49"/>
      <c r="KF110" s="49"/>
      <c r="KG110" s="49"/>
      <c r="KH110" s="49"/>
      <c r="KI110" s="49"/>
      <c r="KJ110" s="49"/>
      <c r="KK110" s="49"/>
      <c r="KL110" s="49"/>
      <c r="KM110" s="49"/>
      <c r="KN110" s="49"/>
      <c r="KO110" s="49"/>
      <c r="KP110" s="49"/>
      <c r="KQ110" s="49"/>
      <c r="KR110" s="49"/>
      <c r="KS110" s="49"/>
      <c r="KT110" s="49"/>
      <c r="KU110" s="49"/>
      <c r="KV110" s="49"/>
      <c r="KW110" s="49"/>
      <c r="KX110" s="49"/>
      <c r="KY110" s="49"/>
      <c r="KZ110" s="49"/>
      <c r="LA110" s="49"/>
      <c r="LB110" s="49"/>
      <c r="LC110" s="49"/>
      <c r="LD110" s="49"/>
      <c r="LE110" s="49"/>
      <c r="LF110" s="49"/>
      <c r="LG110" s="49"/>
      <c r="LH110" s="49"/>
      <c r="LI110" s="49"/>
      <c r="LJ110" s="49"/>
      <c r="LK110" s="49"/>
      <c r="LL110" s="49"/>
      <c r="LM110" s="49"/>
      <c r="LN110" s="49"/>
      <c r="LO110" s="49"/>
      <c r="LP110" s="49"/>
      <c r="LQ110" s="49"/>
      <c r="LR110" s="49"/>
      <c r="LS110" s="49"/>
      <c r="LT110" s="49"/>
      <c r="LU110" s="49"/>
      <c r="LV110" s="49"/>
      <c r="LW110" s="49"/>
      <c r="LX110" s="49"/>
      <c r="LY110" s="49"/>
      <c r="LZ110" s="49"/>
      <c r="MA110" s="49"/>
      <c r="MB110" s="49"/>
      <c r="MC110" s="49"/>
      <c r="MD110" s="49"/>
      <c r="ME110" s="49"/>
      <c r="MF110" s="49"/>
      <c r="MG110" s="49"/>
      <c r="MH110" s="49"/>
      <c r="MI110" s="49"/>
      <c r="MJ110" s="49"/>
      <c r="MK110" s="49"/>
      <c r="ML110" s="49"/>
      <c r="MM110" s="49"/>
      <c r="MN110" s="49"/>
      <c r="MO110" s="49"/>
      <c r="MP110" s="49"/>
      <c r="MQ110" s="49"/>
      <c r="MR110" s="49"/>
      <c r="MS110" s="49"/>
      <c r="MT110" s="49"/>
      <c r="MU110" s="49"/>
      <c r="MV110" s="49"/>
      <c r="MW110" s="49"/>
      <c r="MX110" s="49"/>
      <c r="MY110" s="49"/>
      <c r="MZ110" s="49"/>
      <c r="NA110" s="49"/>
      <c r="NB110" s="49"/>
      <c r="NC110" s="49"/>
      <c r="ND110" s="49"/>
      <c r="NE110" s="49"/>
      <c r="NF110" s="49"/>
      <c r="NG110" s="49"/>
      <c r="NH110" s="49"/>
      <c r="NI110" s="49"/>
      <c r="NJ110" s="49"/>
      <c r="NK110" s="49"/>
      <c r="NL110" s="49"/>
      <c r="NM110" s="49"/>
      <c r="NN110" s="49"/>
      <c r="NO110" s="49"/>
      <c r="NP110" s="49"/>
      <c r="NQ110" s="49"/>
      <c r="NR110" s="49"/>
      <c r="NS110" s="49"/>
      <c r="NT110" s="49"/>
      <c r="NU110" s="49"/>
      <c r="NV110" s="49"/>
      <c r="NW110" s="49"/>
      <c r="NX110" s="49"/>
      <c r="NY110" s="49"/>
      <c r="NZ110" s="49"/>
      <c r="OA110" s="49"/>
      <c r="OB110" s="49"/>
      <c r="OC110" s="49"/>
      <c r="OD110" s="49"/>
    </row>
    <row r="111" spans="1:394" s="49" customFormat="1" ht="90" hidden="1" customHeight="1" x14ac:dyDescent="0.25">
      <c r="A111" s="44" t="s">
        <v>46</v>
      </c>
      <c r="B111" s="39" t="s">
        <v>158</v>
      </c>
      <c r="C111" s="40">
        <f>C112+C114+C113</f>
        <v>5191.08</v>
      </c>
      <c r="D111" s="40">
        <f t="shared" ref="D111:G111" si="50">D112+D114+D113</f>
        <v>5191.08</v>
      </c>
      <c r="E111" s="40">
        <f t="shared" si="50"/>
        <v>0</v>
      </c>
      <c r="F111" s="40">
        <f t="shared" si="50"/>
        <v>0</v>
      </c>
      <c r="G111" s="40">
        <f t="shared" si="50"/>
        <v>0</v>
      </c>
      <c r="H111" s="40">
        <f>H112+H113+H114</f>
        <v>1962.53</v>
      </c>
      <c r="I111" s="40"/>
      <c r="J111" s="40">
        <f>J112+J113+J114</f>
        <v>1962.529</v>
      </c>
      <c r="K111" s="40">
        <f>K112+K113+K114</f>
        <v>1962.529</v>
      </c>
      <c r="L111" s="40">
        <f t="shared" ref="L111:N111" si="51">L112+L113+L114</f>
        <v>0</v>
      </c>
      <c r="M111" s="40">
        <f t="shared" si="51"/>
        <v>0</v>
      </c>
      <c r="N111" s="40">
        <f t="shared" si="51"/>
        <v>0</v>
      </c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</row>
    <row r="112" spans="1:394" s="69" customFormat="1" ht="30" hidden="1" customHeight="1" x14ac:dyDescent="0.25">
      <c r="A112" s="76" t="s">
        <v>7</v>
      </c>
      <c r="B112" s="14" t="s">
        <v>182</v>
      </c>
      <c r="C112" s="7">
        <v>4241.08</v>
      </c>
      <c r="D112" s="7">
        <v>4241.08</v>
      </c>
      <c r="E112" s="7">
        <v>0</v>
      </c>
      <c r="F112" s="7">
        <v>0</v>
      </c>
      <c r="G112" s="7">
        <v>0</v>
      </c>
      <c r="H112" s="7">
        <v>1272.3</v>
      </c>
      <c r="I112" s="7"/>
      <c r="J112" s="7">
        <v>1272.3</v>
      </c>
      <c r="K112" s="7">
        <v>1272.3</v>
      </c>
      <c r="L112" s="7">
        <v>0</v>
      </c>
      <c r="M112" s="7">
        <v>0</v>
      </c>
      <c r="N112" s="7">
        <v>0</v>
      </c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</row>
    <row r="113" spans="1:394" s="49" customFormat="1" ht="31.5" hidden="1" x14ac:dyDescent="0.25">
      <c r="A113" s="76" t="s">
        <v>8</v>
      </c>
      <c r="B113" s="14" t="s">
        <v>159</v>
      </c>
      <c r="C113" s="7">
        <v>850</v>
      </c>
      <c r="D113" s="7">
        <v>850</v>
      </c>
      <c r="E113" s="7">
        <v>0</v>
      </c>
      <c r="F113" s="7">
        <v>0</v>
      </c>
      <c r="G113" s="7">
        <v>0</v>
      </c>
      <c r="H113" s="7">
        <v>590.23</v>
      </c>
      <c r="I113" s="7"/>
      <c r="J113" s="7">
        <v>590.22900000000004</v>
      </c>
      <c r="K113" s="7">
        <v>590.22900000000004</v>
      </c>
      <c r="L113" s="7">
        <v>0</v>
      </c>
      <c r="M113" s="7">
        <v>0</v>
      </c>
      <c r="N113" s="7">
        <v>0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</row>
    <row r="114" spans="1:394" s="49" customFormat="1" ht="78.75" hidden="1" x14ac:dyDescent="0.25">
      <c r="A114" s="76" t="s">
        <v>9</v>
      </c>
      <c r="B114" s="14" t="s">
        <v>160</v>
      </c>
      <c r="C114" s="7">
        <v>100</v>
      </c>
      <c r="D114" s="7">
        <v>100</v>
      </c>
      <c r="E114" s="7">
        <v>0</v>
      </c>
      <c r="F114" s="7">
        <v>0</v>
      </c>
      <c r="G114" s="7">
        <v>0</v>
      </c>
      <c r="H114" s="7">
        <v>100</v>
      </c>
      <c r="I114" s="7"/>
      <c r="J114" s="7">
        <v>100</v>
      </c>
      <c r="K114" s="7">
        <v>100</v>
      </c>
      <c r="L114" s="7">
        <v>0</v>
      </c>
      <c r="M114" s="7">
        <v>0</v>
      </c>
      <c r="N114" s="7">
        <v>0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</row>
    <row r="115" spans="1:394" s="49" customFormat="1" ht="31.5" hidden="1" x14ac:dyDescent="0.25">
      <c r="A115" s="76" t="s">
        <v>17</v>
      </c>
      <c r="B115" s="14" t="s">
        <v>22</v>
      </c>
      <c r="C115" s="7"/>
      <c r="D115" s="7"/>
      <c r="E115" s="7"/>
      <c r="F115" s="7"/>
      <c r="G115" s="7"/>
      <c r="H115" s="7"/>
      <c r="I115" s="76"/>
      <c r="J115" s="76"/>
      <c r="K115" s="76"/>
      <c r="L115" s="76"/>
      <c r="M115" s="76"/>
      <c r="N115" s="76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</row>
    <row r="116" spans="1:394" s="49" customFormat="1" hidden="1" x14ac:dyDescent="0.25">
      <c r="A116" s="89" t="s">
        <v>161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1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</row>
    <row r="117" spans="1:394" s="49" customFormat="1" ht="63" hidden="1" x14ac:dyDescent="0.25">
      <c r="A117" s="44" t="s">
        <v>82</v>
      </c>
      <c r="B117" s="39" t="s">
        <v>162</v>
      </c>
      <c r="C117" s="40">
        <f>C118+C119+C120</f>
        <v>21001.11</v>
      </c>
      <c r="D117" s="40">
        <f t="shared" ref="D117:G117" si="52">D118+D119+D120</f>
        <v>20543.12</v>
      </c>
      <c r="E117" s="40">
        <f t="shared" si="52"/>
        <v>0</v>
      </c>
      <c r="F117" s="40">
        <f t="shared" si="52"/>
        <v>457.99</v>
      </c>
      <c r="G117" s="40">
        <f t="shared" si="52"/>
        <v>0</v>
      </c>
      <c r="H117" s="40">
        <f>H118+H119+H120</f>
        <v>21001.11</v>
      </c>
      <c r="I117" s="44"/>
      <c r="J117" s="40">
        <f>J118+J119+J120</f>
        <v>21001.11</v>
      </c>
      <c r="K117" s="40">
        <f t="shared" ref="K117:N117" si="53">K118+K119+K120</f>
        <v>20543.12</v>
      </c>
      <c r="L117" s="40">
        <f t="shared" si="53"/>
        <v>0</v>
      </c>
      <c r="M117" s="40">
        <f t="shared" si="53"/>
        <v>457.99</v>
      </c>
      <c r="N117" s="40">
        <f t="shared" si="53"/>
        <v>0</v>
      </c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</row>
    <row r="118" spans="1:394" s="4" customFormat="1" ht="63" hidden="1" x14ac:dyDescent="0.25">
      <c r="A118" s="76" t="s">
        <v>16</v>
      </c>
      <c r="B118" s="14" t="s">
        <v>163</v>
      </c>
      <c r="C118" s="7">
        <v>20072.23</v>
      </c>
      <c r="D118" s="7">
        <v>20072.23</v>
      </c>
      <c r="E118" s="7">
        <v>0</v>
      </c>
      <c r="F118" s="7">
        <v>0</v>
      </c>
      <c r="G118" s="7">
        <v>0</v>
      </c>
      <c r="H118" s="7">
        <v>20072.23</v>
      </c>
      <c r="I118" s="76"/>
      <c r="J118" s="7">
        <v>20072.23</v>
      </c>
      <c r="K118" s="7">
        <v>20072.23</v>
      </c>
      <c r="L118" s="7">
        <v>0</v>
      </c>
      <c r="M118" s="7">
        <v>0</v>
      </c>
      <c r="N118" s="7">
        <v>0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  <c r="IU118" s="49"/>
      <c r="IV118" s="49"/>
      <c r="IW118" s="49"/>
      <c r="IX118" s="49"/>
      <c r="IY118" s="49"/>
      <c r="IZ118" s="49"/>
      <c r="JA118" s="49"/>
      <c r="JB118" s="49"/>
      <c r="JC118" s="49"/>
      <c r="JD118" s="49"/>
      <c r="JE118" s="49"/>
      <c r="JF118" s="49"/>
      <c r="JG118" s="49"/>
      <c r="JH118" s="49"/>
      <c r="JI118" s="49"/>
      <c r="JJ118" s="49"/>
      <c r="JK118" s="49"/>
      <c r="JL118" s="49"/>
      <c r="JM118" s="49"/>
      <c r="JN118" s="49"/>
      <c r="JO118" s="49"/>
      <c r="JP118" s="49"/>
      <c r="JQ118" s="49"/>
      <c r="JR118" s="49"/>
      <c r="JS118" s="49"/>
      <c r="JT118" s="49"/>
      <c r="JU118" s="49"/>
      <c r="JV118" s="49"/>
      <c r="JW118" s="49"/>
      <c r="JX118" s="49"/>
      <c r="JY118" s="49"/>
      <c r="JZ118" s="49"/>
      <c r="KA118" s="49"/>
      <c r="KB118" s="49"/>
      <c r="KC118" s="49"/>
      <c r="KD118" s="49"/>
      <c r="KE118" s="49"/>
      <c r="KF118" s="49"/>
      <c r="KG118" s="49"/>
      <c r="KH118" s="49"/>
      <c r="KI118" s="49"/>
      <c r="KJ118" s="49"/>
      <c r="KK118" s="49"/>
      <c r="KL118" s="49"/>
      <c r="KM118" s="49"/>
      <c r="KN118" s="49"/>
      <c r="KO118" s="49"/>
      <c r="KP118" s="49"/>
      <c r="KQ118" s="49"/>
      <c r="KR118" s="49"/>
      <c r="KS118" s="49"/>
      <c r="KT118" s="49"/>
      <c r="KU118" s="49"/>
      <c r="KV118" s="49"/>
      <c r="KW118" s="49"/>
      <c r="KX118" s="49"/>
      <c r="KY118" s="49"/>
      <c r="KZ118" s="49"/>
      <c r="LA118" s="49"/>
      <c r="LB118" s="49"/>
      <c r="LC118" s="49"/>
      <c r="LD118" s="49"/>
      <c r="LE118" s="49"/>
      <c r="LF118" s="49"/>
      <c r="LG118" s="49"/>
      <c r="LH118" s="49"/>
      <c r="LI118" s="49"/>
      <c r="LJ118" s="49"/>
      <c r="LK118" s="49"/>
      <c r="LL118" s="49"/>
      <c r="LM118" s="49"/>
      <c r="LN118" s="49"/>
      <c r="LO118" s="49"/>
      <c r="LP118" s="49"/>
      <c r="LQ118" s="49"/>
      <c r="LR118" s="49"/>
      <c r="LS118" s="49"/>
      <c r="LT118" s="49"/>
      <c r="LU118" s="49"/>
      <c r="LV118" s="49"/>
      <c r="LW118" s="49"/>
      <c r="LX118" s="49"/>
      <c r="LY118" s="49"/>
      <c r="LZ118" s="49"/>
      <c r="MA118" s="49"/>
      <c r="MB118" s="49"/>
      <c r="MC118" s="49"/>
      <c r="MD118" s="49"/>
      <c r="ME118" s="49"/>
      <c r="MF118" s="49"/>
      <c r="MG118" s="49"/>
      <c r="MH118" s="49"/>
      <c r="MI118" s="49"/>
      <c r="MJ118" s="49"/>
      <c r="MK118" s="49"/>
      <c r="ML118" s="49"/>
      <c r="MM118" s="49"/>
      <c r="MN118" s="49"/>
      <c r="MO118" s="49"/>
      <c r="MP118" s="49"/>
      <c r="MQ118" s="49"/>
      <c r="MR118" s="49"/>
      <c r="MS118" s="49"/>
      <c r="MT118" s="49"/>
      <c r="MU118" s="49"/>
      <c r="MV118" s="49"/>
      <c r="MW118" s="49"/>
      <c r="MX118" s="49"/>
      <c r="MY118" s="49"/>
      <c r="MZ118" s="49"/>
      <c r="NA118" s="49"/>
      <c r="NB118" s="49"/>
      <c r="NC118" s="49"/>
      <c r="ND118" s="49"/>
      <c r="NE118" s="49"/>
      <c r="NF118" s="49"/>
      <c r="NG118" s="49"/>
      <c r="NH118" s="49"/>
      <c r="NI118" s="49"/>
      <c r="NJ118" s="49"/>
      <c r="NK118" s="49"/>
      <c r="NL118" s="49"/>
      <c r="NM118" s="49"/>
      <c r="NN118" s="49"/>
      <c r="NO118" s="49"/>
      <c r="NP118" s="49"/>
      <c r="NQ118" s="49"/>
      <c r="NR118" s="49"/>
      <c r="NS118" s="49"/>
      <c r="NT118" s="49"/>
      <c r="NU118" s="49"/>
      <c r="NV118" s="49"/>
      <c r="NW118" s="49"/>
      <c r="NX118" s="49"/>
      <c r="NY118" s="49"/>
      <c r="NZ118" s="49"/>
      <c r="OA118" s="49"/>
      <c r="OB118" s="49"/>
      <c r="OC118" s="49"/>
      <c r="OD118" s="49"/>
    </row>
    <row r="119" spans="1:394" s="4" customFormat="1" ht="47.25" hidden="1" x14ac:dyDescent="0.25">
      <c r="A119" s="76" t="s">
        <v>17</v>
      </c>
      <c r="B119" s="14" t="s">
        <v>206</v>
      </c>
      <c r="C119" s="7">
        <v>457.99</v>
      </c>
      <c r="D119" s="7">
        <v>0</v>
      </c>
      <c r="E119" s="7">
        <v>0</v>
      </c>
      <c r="F119" s="7">
        <v>457.99</v>
      </c>
      <c r="G119" s="7">
        <v>0</v>
      </c>
      <c r="H119" s="76">
        <v>457.99</v>
      </c>
      <c r="I119" s="76"/>
      <c r="J119" s="76">
        <v>457.99</v>
      </c>
      <c r="K119" s="7">
        <v>0</v>
      </c>
      <c r="L119" s="7">
        <v>0</v>
      </c>
      <c r="M119" s="7">
        <v>457.99</v>
      </c>
      <c r="N119" s="7">
        <v>0</v>
      </c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49"/>
      <c r="IS119" s="49"/>
      <c r="IT119" s="49"/>
      <c r="IU119" s="49"/>
      <c r="IV119" s="49"/>
      <c r="IW119" s="49"/>
      <c r="IX119" s="49"/>
      <c r="IY119" s="49"/>
      <c r="IZ119" s="49"/>
      <c r="JA119" s="49"/>
      <c r="JB119" s="49"/>
      <c r="JC119" s="49"/>
      <c r="JD119" s="49"/>
      <c r="JE119" s="49"/>
      <c r="JF119" s="49"/>
      <c r="JG119" s="49"/>
      <c r="JH119" s="49"/>
      <c r="JI119" s="49"/>
      <c r="JJ119" s="49"/>
      <c r="JK119" s="49"/>
      <c r="JL119" s="49"/>
      <c r="JM119" s="49"/>
      <c r="JN119" s="49"/>
      <c r="JO119" s="49"/>
      <c r="JP119" s="49"/>
      <c r="JQ119" s="49"/>
      <c r="JR119" s="49"/>
      <c r="JS119" s="49"/>
      <c r="JT119" s="49"/>
      <c r="JU119" s="49"/>
      <c r="JV119" s="49"/>
      <c r="JW119" s="49"/>
      <c r="JX119" s="49"/>
      <c r="JY119" s="49"/>
      <c r="JZ119" s="49"/>
      <c r="KA119" s="49"/>
      <c r="KB119" s="49"/>
      <c r="KC119" s="49"/>
      <c r="KD119" s="49"/>
      <c r="KE119" s="49"/>
      <c r="KF119" s="49"/>
      <c r="KG119" s="49"/>
      <c r="KH119" s="49"/>
      <c r="KI119" s="49"/>
      <c r="KJ119" s="49"/>
      <c r="KK119" s="49"/>
      <c r="KL119" s="49"/>
      <c r="KM119" s="49"/>
      <c r="KN119" s="49"/>
      <c r="KO119" s="49"/>
      <c r="KP119" s="49"/>
      <c r="KQ119" s="49"/>
      <c r="KR119" s="49"/>
      <c r="KS119" s="49"/>
      <c r="KT119" s="49"/>
      <c r="KU119" s="49"/>
      <c r="KV119" s="49"/>
      <c r="KW119" s="49"/>
      <c r="KX119" s="49"/>
      <c r="KY119" s="49"/>
      <c r="KZ119" s="49"/>
      <c r="LA119" s="49"/>
      <c r="LB119" s="49"/>
      <c r="LC119" s="49"/>
      <c r="LD119" s="49"/>
      <c r="LE119" s="49"/>
      <c r="LF119" s="49"/>
      <c r="LG119" s="49"/>
      <c r="LH119" s="49"/>
      <c r="LI119" s="49"/>
      <c r="LJ119" s="49"/>
      <c r="LK119" s="49"/>
      <c r="LL119" s="49"/>
      <c r="LM119" s="49"/>
      <c r="LN119" s="49"/>
      <c r="LO119" s="49"/>
      <c r="LP119" s="49"/>
      <c r="LQ119" s="49"/>
      <c r="LR119" s="49"/>
      <c r="LS119" s="49"/>
      <c r="LT119" s="49"/>
      <c r="LU119" s="49"/>
      <c r="LV119" s="49"/>
      <c r="LW119" s="49"/>
      <c r="LX119" s="49"/>
      <c r="LY119" s="49"/>
      <c r="LZ119" s="49"/>
      <c r="MA119" s="49"/>
      <c r="MB119" s="49"/>
      <c r="MC119" s="49"/>
      <c r="MD119" s="49"/>
      <c r="ME119" s="49"/>
      <c r="MF119" s="49"/>
      <c r="MG119" s="49"/>
      <c r="MH119" s="49"/>
      <c r="MI119" s="49"/>
      <c r="MJ119" s="49"/>
      <c r="MK119" s="49"/>
      <c r="ML119" s="49"/>
      <c r="MM119" s="49"/>
      <c r="MN119" s="49"/>
      <c r="MO119" s="49"/>
      <c r="MP119" s="49"/>
      <c r="MQ119" s="49"/>
      <c r="MR119" s="49"/>
      <c r="MS119" s="49"/>
      <c r="MT119" s="49"/>
      <c r="MU119" s="49"/>
      <c r="MV119" s="49"/>
      <c r="MW119" s="49"/>
      <c r="MX119" s="49"/>
      <c r="MY119" s="49"/>
      <c r="MZ119" s="49"/>
      <c r="NA119" s="49"/>
      <c r="NB119" s="49"/>
      <c r="NC119" s="49"/>
      <c r="ND119" s="49"/>
      <c r="NE119" s="49"/>
      <c r="NF119" s="49"/>
      <c r="NG119" s="49"/>
      <c r="NH119" s="49"/>
      <c r="NI119" s="49"/>
      <c r="NJ119" s="49"/>
      <c r="NK119" s="49"/>
      <c r="NL119" s="49"/>
      <c r="NM119" s="49"/>
      <c r="NN119" s="49"/>
      <c r="NO119" s="49"/>
      <c r="NP119" s="49"/>
      <c r="NQ119" s="49"/>
      <c r="NR119" s="49"/>
      <c r="NS119" s="49"/>
      <c r="NT119" s="49"/>
      <c r="NU119" s="49"/>
      <c r="NV119" s="49"/>
      <c r="NW119" s="49"/>
      <c r="NX119" s="49"/>
      <c r="NY119" s="49"/>
      <c r="NZ119" s="49"/>
      <c r="OA119" s="49"/>
      <c r="OB119" s="49"/>
      <c r="OC119" s="49"/>
      <c r="OD119" s="49"/>
    </row>
    <row r="120" spans="1:394" s="4" customFormat="1" ht="63" hidden="1" x14ac:dyDescent="0.25">
      <c r="A120" s="76" t="s">
        <v>183</v>
      </c>
      <c r="B120" s="14" t="s">
        <v>207</v>
      </c>
      <c r="C120" s="7">
        <f>D120</f>
        <v>470.89</v>
      </c>
      <c r="D120" s="7">
        <v>470.89</v>
      </c>
      <c r="E120" s="7">
        <v>0</v>
      </c>
      <c r="F120" s="7">
        <v>0</v>
      </c>
      <c r="G120" s="7">
        <v>0</v>
      </c>
      <c r="H120" s="76">
        <v>470.89</v>
      </c>
      <c r="I120" s="76"/>
      <c r="J120" s="48">
        <f>K120+L120+M120+N120</f>
        <v>470.89</v>
      </c>
      <c r="K120" s="76">
        <v>470.89</v>
      </c>
      <c r="L120" s="7">
        <v>0</v>
      </c>
      <c r="M120" s="7">
        <v>0</v>
      </c>
      <c r="N120" s="7">
        <v>0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  <c r="IW120" s="49"/>
      <c r="IX120" s="49"/>
      <c r="IY120" s="49"/>
      <c r="IZ120" s="49"/>
      <c r="JA120" s="49"/>
      <c r="JB120" s="49"/>
      <c r="JC120" s="49"/>
      <c r="JD120" s="49"/>
      <c r="JE120" s="49"/>
      <c r="JF120" s="49"/>
      <c r="JG120" s="49"/>
      <c r="JH120" s="49"/>
      <c r="JI120" s="49"/>
      <c r="JJ120" s="49"/>
      <c r="JK120" s="49"/>
      <c r="JL120" s="49"/>
      <c r="JM120" s="49"/>
      <c r="JN120" s="49"/>
      <c r="JO120" s="49"/>
      <c r="JP120" s="49"/>
      <c r="JQ120" s="49"/>
      <c r="JR120" s="49"/>
      <c r="JS120" s="49"/>
      <c r="JT120" s="49"/>
      <c r="JU120" s="49"/>
      <c r="JV120" s="49"/>
      <c r="JW120" s="49"/>
      <c r="JX120" s="49"/>
      <c r="JY120" s="49"/>
      <c r="JZ120" s="49"/>
      <c r="KA120" s="49"/>
      <c r="KB120" s="49"/>
      <c r="KC120" s="49"/>
      <c r="KD120" s="49"/>
      <c r="KE120" s="49"/>
      <c r="KF120" s="49"/>
      <c r="KG120" s="49"/>
      <c r="KH120" s="49"/>
      <c r="KI120" s="49"/>
      <c r="KJ120" s="49"/>
      <c r="KK120" s="49"/>
      <c r="KL120" s="49"/>
      <c r="KM120" s="49"/>
      <c r="KN120" s="49"/>
      <c r="KO120" s="49"/>
      <c r="KP120" s="49"/>
      <c r="KQ120" s="49"/>
      <c r="KR120" s="49"/>
      <c r="KS120" s="49"/>
      <c r="KT120" s="49"/>
      <c r="KU120" s="49"/>
      <c r="KV120" s="49"/>
      <c r="KW120" s="49"/>
      <c r="KX120" s="49"/>
      <c r="KY120" s="49"/>
      <c r="KZ120" s="49"/>
      <c r="LA120" s="49"/>
      <c r="LB120" s="49"/>
      <c r="LC120" s="49"/>
      <c r="LD120" s="49"/>
      <c r="LE120" s="49"/>
      <c r="LF120" s="49"/>
      <c r="LG120" s="49"/>
      <c r="LH120" s="49"/>
      <c r="LI120" s="49"/>
      <c r="LJ120" s="49"/>
      <c r="LK120" s="49"/>
      <c r="LL120" s="49"/>
      <c r="LM120" s="49"/>
      <c r="LN120" s="49"/>
      <c r="LO120" s="49"/>
      <c r="LP120" s="49"/>
      <c r="LQ120" s="49"/>
      <c r="LR120" s="49"/>
      <c r="LS120" s="49"/>
      <c r="LT120" s="49"/>
      <c r="LU120" s="49"/>
      <c r="LV120" s="49"/>
      <c r="LW120" s="49"/>
      <c r="LX120" s="49"/>
      <c r="LY120" s="49"/>
      <c r="LZ120" s="49"/>
      <c r="MA120" s="49"/>
      <c r="MB120" s="49"/>
      <c r="MC120" s="49"/>
      <c r="MD120" s="49"/>
      <c r="ME120" s="49"/>
      <c r="MF120" s="49"/>
      <c r="MG120" s="49"/>
      <c r="MH120" s="49"/>
      <c r="MI120" s="49"/>
      <c r="MJ120" s="49"/>
      <c r="MK120" s="49"/>
      <c r="ML120" s="49"/>
      <c r="MM120" s="49"/>
      <c r="MN120" s="49"/>
      <c r="MO120" s="49"/>
      <c r="MP120" s="49"/>
      <c r="MQ120" s="49"/>
      <c r="MR120" s="49"/>
      <c r="MS120" s="49"/>
      <c r="MT120" s="49"/>
      <c r="MU120" s="49"/>
      <c r="MV120" s="49"/>
      <c r="MW120" s="49"/>
      <c r="MX120" s="49"/>
      <c r="MY120" s="49"/>
      <c r="MZ120" s="49"/>
      <c r="NA120" s="49"/>
      <c r="NB120" s="49"/>
      <c r="NC120" s="49"/>
      <c r="ND120" s="49"/>
      <c r="NE120" s="49"/>
      <c r="NF120" s="49"/>
      <c r="NG120" s="49"/>
      <c r="NH120" s="49"/>
      <c r="NI120" s="49"/>
      <c r="NJ120" s="49"/>
      <c r="NK120" s="49"/>
      <c r="NL120" s="49"/>
      <c r="NM120" s="49"/>
      <c r="NN120" s="49"/>
      <c r="NO120" s="49"/>
      <c r="NP120" s="49"/>
      <c r="NQ120" s="49"/>
      <c r="NR120" s="49"/>
      <c r="NS120" s="49"/>
      <c r="NT120" s="49"/>
      <c r="NU120" s="49"/>
      <c r="NV120" s="49"/>
      <c r="NW120" s="49"/>
      <c r="NX120" s="49"/>
      <c r="NY120" s="49"/>
      <c r="NZ120" s="49"/>
      <c r="OA120" s="49"/>
      <c r="OB120" s="49"/>
      <c r="OC120" s="49"/>
      <c r="OD120" s="49"/>
    </row>
    <row r="121" spans="1:394" s="71" customFormat="1" ht="47.25" x14ac:dyDescent="0.25">
      <c r="A121" s="21">
        <v>8</v>
      </c>
      <c r="B121" s="35" t="s">
        <v>33</v>
      </c>
      <c r="C121" s="2">
        <f t="shared" ref="C121:H121" si="54">C123+C131+C135</f>
        <v>59389.340000000004</v>
      </c>
      <c r="D121" s="2">
        <f t="shared" si="54"/>
        <v>59389.340000000004</v>
      </c>
      <c r="E121" s="2">
        <f t="shared" si="54"/>
        <v>0</v>
      </c>
      <c r="F121" s="2">
        <f t="shared" si="54"/>
        <v>0</v>
      </c>
      <c r="G121" s="2">
        <f t="shared" si="54"/>
        <v>0</v>
      </c>
      <c r="H121" s="2">
        <f t="shared" si="54"/>
        <v>57441.380000000005</v>
      </c>
      <c r="I121" s="76" t="s">
        <v>176</v>
      </c>
      <c r="J121" s="2">
        <f>J123+J131+J135</f>
        <v>57441.380000000005</v>
      </c>
      <c r="K121" s="2">
        <f>K123+K131+K135</f>
        <v>57441.380000000005</v>
      </c>
      <c r="L121" s="2">
        <f>L123+L131+L135</f>
        <v>0</v>
      </c>
      <c r="M121" s="2">
        <f>M123+M131+M135</f>
        <v>0</v>
      </c>
      <c r="N121" s="2">
        <f>N123+N131+N135</f>
        <v>0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  <c r="IA121" s="49"/>
      <c r="IB121" s="49"/>
      <c r="IC121" s="49"/>
      <c r="ID121" s="4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49"/>
      <c r="IS121" s="49"/>
      <c r="IT121" s="49"/>
      <c r="IU121" s="49"/>
      <c r="IV121" s="49"/>
      <c r="IW121" s="49"/>
      <c r="IX121" s="49"/>
      <c r="IY121" s="49"/>
      <c r="IZ121" s="49"/>
      <c r="JA121" s="49"/>
      <c r="JB121" s="49"/>
      <c r="JC121" s="49"/>
      <c r="JD121" s="49"/>
      <c r="JE121" s="49"/>
      <c r="JF121" s="49"/>
      <c r="JG121" s="49"/>
      <c r="JH121" s="49"/>
      <c r="JI121" s="49"/>
      <c r="JJ121" s="49"/>
      <c r="JK121" s="49"/>
      <c r="JL121" s="49"/>
      <c r="JM121" s="49"/>
      <c r="JN121" s="49"/>
      <c r="JO121" s="49"/>
      <c r="JP121" s="49"/>
      <c r="JQ121" s="49"/>
      <c r="JR121" s="49"/>
      <c r="JS121" s="49"/>
      <c r="JT121" s="49"/>
      <c r="JU121" s="49"/>
      <c r="JV121" s="49"/>
      <c r="JW121" s="49"/>
      <c r="JX121" s="49"/>
      <c r="JY121" s="49"/>
      <c r="JZ121" s="49"/>
      <c r="KA121" s="49"/>
      <c r="KB121" s="49"/>
      <c r="KC121" s="49"/>
      <c r="KD121" s="49"/>
      <c r="KE121" s="49"/>
      <c r="KF121" s="49"/>
      <c r="KG121" s="49"/>
      <c r="KH121" s="49"/>
      <c r="KI121" s="49"/>
      <c r="KJ121" s="49"/>
      <c r="KK121" s="49"/>
      <c r="KL121" s="49"/>
      <c r="KM121" s="49"/>
      <c r="KN121" s="49"/>
      <c r="KO121" s="49"/>
      <c r="KP121" s="49"/>
      <c r="KQ121" s="49"/>
      <c r="KR121" s="49"/>
      <c r="KS121" s="49"/>
      <c r="KT121" s="49"/>
      <c r="KU121" s="49"/>
      <c r="KV121" s="49"/>
      <c r="KW121" s="49"/>
      <c r="KX121" s="49"/>
      <c r="KY121" s="49"/>
      <c r="KZ121" s="49"/>
      <c r="LA121" s="49"/>
      <c r="LB121" s="49"/>
      <c r="LC121" s="49"/>
      <c r="LD121" s="49"/>
      <c r="LE121" s="49"/>
      <c r="LF121" s="49"/>
      <c r="LG121" s="49"/>
      <c r="LH121" s="49"/>
      <c r="LI121" s="49"/>
      <c r="LJ121" s="49"/>
      <c r="LK121" s="49"/>
      <c r="LL121" s="49"/>
      <c r="LM121" s="49"/>
      <c r="LN121" s="49"/>
      <c r="LO121" s="49"/>
      <c r="LP121" s="49"/>
      <c r="LQ121" s="49"/>
      <c r="LR121" s="49"/>
      <c r="LS121" s="49"/>
      <c r="LT121" s="49"/>
      <c r="LU121" s="49"/>
      <c r="LV121" s="49"/>
      <c r="LW121" s="49"/>
      <c r="LX121" s="49"/>
      <c r="LY121" s="49"/>
      <c r="LZ121" s="49"/>
      <c r="MA121" s="49"/>
      <c r="MB121" s="49"/>
      <c r="MC121" s="49"/>
      <c r="MD121" s="49"/>
      <c r="ME121" s="49"/>
      <c r="MF121" s="49"/>
      <c r="MG121" s="49"/>
      <c r="MH121" s="49"/>
      <c r="MI121" s="49"/>
      <c r="MJ121" s="49"/>
      <c r="MK121" s="49"/>
      <c r="ML121" s="49"/>
      <c r="MM121" s="49"/>
      <c r="MN121" s="49"/>
      <c r="MO121" s="49"/>
      <c r="MP121" s="49"/>
      <c r="MQ121" s="49"/>
      <c r="MR121" s="49"/>
      <c r="MS121" s="49"/>
      <c r="MT121" s="49"/>
      <c r="MU121" s="49"/>
      <c r="MV121" s="49"/>
      <c r="MW121" s="49"/>
      <c r="MX121" s="49"/>
      <c r="MY121" s="49"/>
      <c r="MZ121" s="49"/>
      <c r="NA121" s="49"/>
      <c r="NB121" s="49"/>
      <c r="NC121" s="49"/>
      <c r="ND121" s="49"/>
      <c r="NE121" s="49"/>
      <c r="NF121" s="49"/>
      <c r="NG121" s="49"/>
      <c r="NH121" s="49"/>
      <c r="NI121" s="49"/>
      <c r="NJ121" s="49"/>
      <c r="NK121" s="49"/>
      <c r="NL121" s="49"/>
      <c r="NM121" s="49"/>
      <c r="NN121" s="49"/>
      <c r="NO121" s="49"/>
      <c r="NP121" s="49"/>
      <c r="NQ121" s="49"/>
      <c r="NR121" s="49"/>
      <c r="NS121" s="49"/>
      <c r="NT121" s="49"/>
      <c r="NU121" s="49"/>
      <c r="NV121" s="49"/>
      <c r="NW121" s="49"/>
      <c r="NX121" s="49"/>
      <c r="NY121" s="49"/>
      <c r="NZ121" s="49"/>
      <c r="OA121" s="49"/>
      <c r="OB121" s="49"/>
      <c r="OC121" s="49"/>
      <c r="OD121" s="49"/>
    </row>
    <row r="122" spans="1:394" s="4" customFormat="1" ht="22.5" hidden="1" customHeight="1" x14ac:dyDescent="0.25">
      <c r="A122" s="89" t="s">
        <v>112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1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  <c r="IA122" s="49"/>
      <c r="IB122" s="49"/>
      <c r="IC122" s="49"/>
      <c r="ID122" s="4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49"/>
      <c r="IS122" s="49"/>
      <c r="IT122" s="49"/>
      <c r="IU122" s="49"/>
      <c r="IV122" s="49"/>
      <c r="IW122" s="49"/>
      <c r="IX122" s="49"/>
      <c r="IY122" s="49"/>
      <c r="IZ122" s="49"/>
      <c r="JA122" s="49"/>
      <c r="JB122" s="49"/>
      <c r="JC122" s="49"/>
      <c r="JD122" s="49"/>
      <c r="JE122" s="49"/>
      <c r="JF122" s="49"/>
      <c r="JG122" s="49"/>
      <c r="JH122" s="49"/>
      <c r="JI122" s="49"/>
      <c r="JJ122" s="49"/>
      <c r="JK122" s="49"/>
      <c r="JL122" s="49"/>
      <c r="JM122" s="49"/>
      <c r="JN122" s="49"/>
      <c r="JO122" s="49"/>
      <c r="JP122" s="49"/>
      <c r="JQ122" s="49"/>
      <c r="JR122" s="49"/>
      <c r="JS122" s="49"/>
      <c r="JT122" s="49"/>
      <c r="JU122" s="49"/>
      <c r="JV122" s="49"/>
      <c r="JW122" s="49"/>
      <c r="JX122" s="49"/>
      <c r="JY122" s="49"/>
      <c r="JZ122" s="49"/>
      <c r="KA122" s="49"/>
      <c r="KB122" s="49"/>
      <c r="KC122" s="49"/>
      <c r="KD122" s="49"/>
      <c r="KE122" s="49"/>
      <c r="KF122" s="49"/>
      <c r="KG122" s="49"/>
      <c r="KH122" s="49"/>
      <c r="KI122" s="49"/>
      <c r="KJ122" s="49"/>
      <c r="KK122" s="49"/>
      <c r="KL122" s="49"/>
      <c r="KM122" s="49"/>
      <c r="KN122" s="49"/>
      <c r="KO122" s="49"/>
      <c r="KP122" s="49"/>
      <c r="KQ122" s="49"/>
      <c r="KR122" s="49"/>
      <c r="KS122" s="49"/>
      <c r="KT122" s="49"/>
      <c r="KU122" s="49"/>
      <c r="KV122" s="49"/>
      <c r="KW122" s="49"/>
      <c r="KX122" s="49"/>
      <c r="KY122" s="49"/>
      <c r="KZ122" s="49"/>
      <c r="LA122" s="49"/>
      <c r="LB122" s="49"/>
      <c r="LC122" s="49"/>
      <c r="LD122" s="49"/>
      <c r="LE122" s="49"/>
      <c r="LF122" s="49"/>
      <c r="LG122" s="49"/>
      <c r="LH122" s="49"/>
      <c r="LI122" s="49"/>
      <c r="LJ122" s="49"/>
      <c r="LK122" s="49"/>
      <c r="LL122" s="49"/>
      <c r="LM122" s="49"/>
      <c r="LN122" s="49"/>
      <c r="LO122" s="49"/>
      <c r="LP122" s="49"/>
      <c r="LQ122" s="49"/>
      <c r="LR122" s="49"/>
      <c r="LS122" s="49"/>
      <c r="LT122" s="49"/>
      <c r="LU122" s="49"/>
      <c r="LV122" s="49"/>
      <c r="LW122" s="49"/>
      <c r="LX122" s="49"/>
      <c r="LY122" s="49"/>
      <c r="LZ122" s="49"/>
      <c r="MA122" s="49"/>
      <c r="MB122" s="49"/>
      <c r="MC122" s="49"/>
      <c r="MD122" s="49"/>
      <c r="ME122" s="49"/>
      <c r="MF122" s="49"/>
      <c r="MG122" s="49"/>
      <c r="MH122" s="49"/>
      <c r="MI122" s="49"/>
      <c r="MJ122" s="49"/>
      <c r="MK122" s="49"/>
      <c r="ML122" s="49"/>
      <c r="MM122" s="49"/>
      <c r="MN122" s="49"/>
      <c r="MO122" s="49"/>
      <c r="MP122" s="49"/>
      <c r="MQ122" s="49"/>
      <c r="MR122" s="49"/>
      <c r="MS122" s="49"/>
      <c r="MT122" s="49"/>
      <c r="MU122" s="49"/>
      <c r="MV122" s="49"/>
      <c r="MW122" s="49"/>
      <c r="MX122" s="49"/>
      <c r="MY122" s="49"/>
      <c r="MZ122" s="49"/>
      <c r="NA122" s="49"/>
      <c r="NB122" s="49"/>
      <c r="NC122" s="49"/>
      <c r="ND122" s="49"/>
      <c r="NE122" s="49"/>
      <c r="NF122" s="49"/>
      <c r="NG122" s="49"/>
      <c r="NH122" s="49"/>
      <c r="NI122" s="49"/>
      <c r="NJ122" s="49"/>
      <c r="NK122" s="49"/>
      <c r="NL122" s="49"/>
      <c r="NM122" s="49"/>
      <c r="NN122" s="49"/>
      <c r="NO122" s="49"/>
      <c r="NP122" s="49"/>
      <c r="NQ122" s="49"/>
      <c r="NR122" s="49"/>
      <c r="NS122" s="49"/>
      <c r="NT122" s="49"/>
      <c r="NU122" s="49"/>
      <c r="NV122" s="49"/>
      <c r="NW122" s="49"/>
      <c r="NX122" s="49"/>
      <c r="NY122" s="49"/>
      <c r="NZ122" s="49"/>
      <c r="OA122" s="49"/>
      <c r="OB122" s="49"/>
      <c r="OC122" s="49"/>
      <c r="OD122" s="49"/>
    </row>
    <row r="123" spans="1:394" s="49" customFormat="1" ht="65.25" hidden="1" customHeight="1" x14ac:dyDescent="0.25">
      <c r="A123" s="44" t="s">
        <v>53</v>
      </c>
      <c r="B123" s="45" t="s">
        <v>113</v>
      </c>
      <c r="C123" s="56">
        <f>C124+C125+C126+C127+C128+C129</f>
        <v>49326.340000000004</v>
      </c>
      <c r="D123" s="56">
        <f t="shared" ref="D123:G123" si="55">D124+D125+D126+D127+D128+D129</f>
        <v>49326.340000000004</v>
      </c>
      <c r="E123" s="56">
        <f t="shared" si="55"/>
        <v>0</v>
      </c>
      <c r="F123" s="56">
        <f t="shared" si="55"/>
        <v>0</v>
      </c>
      <c r="G123" s="56">
        <f t="shared" si="55"/>
        <v>0</v>
      </c>
      <c r="H123" s="56">
        <f t="shared" ref="H123:N123" si="56">H124+H125+H126+H127+H128+H129</f>
        <v>47382.380000000005</v>
      </c>
      <c r="I123" s="44"/>
      <c r="J123" s="56">
        <f t="shared" si="56"/>
        <v>47382.380000000005</v>
      </c>
      <c r="K123" s="56">
        <f t="shared" si="56"/>
        <v>47382.380000000005</v>
      </c>
      <c r="L123" s="56">
        <f t="shared" si="56"/>
        <v>0</v>
      </c>
      <c r="M123" s="56">
        <f t="shared" si="56"/>
        <v>0</v>
      </c>
      <c r="N123" s="56">
        <f t="shared" si="56"/>
        <v>0</v>
      </c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94" s="49" customFormat="1" ht="31.5" hidden="1" x14ac:dyDescent="0.25">
      <c r="A124" s="76" t="s">
        <v>2</v>
      </c>
      <c r="B124" s="14" t="s">
        <v>114</v>
      </c>
      <c r="C124" s="7">
        <v>29003.69</v>
      </c>
      <c r="D124" s="7">
        <v>29003.69</v>
      </c>
      <c r="E124" s="7">
        <v>0</v>
      </c>
      <c r="F124" s="7">
        <v>0</v>
      </c>
      <c r="G124" s="7">
        <v>0</v>
      </c>
      <c r="H124" s="7">
        <v>26729.67</v>
      </c>
      <c r="I124" s="76"/>
      <c r="J124" s="7">
        <v>26729.67</v>
      </c>
      <c r="K124" s="7">
        <v>26729.67</v>
      </c>
      <c r="L124" s="7">
        <v>0</v>
      </c>
      <c r="M124" s="7">
        <v>0</v>
      </c>
      <c r="N124" s="7">
        <v>0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</row>
    <row r="125" spans="1:394" s="49" customFormat="1" hidden="1" x14ac:dyDescent="0.25">
      <c r="A125" s="76" t="s">
        <v>3</v>
      </c>
      <c r="B125" s="14" t="s">
        <v>115</v>
      </c>
      <c r="C125" s="7"/>
      <c r="D125" s="7"/>
      <c r="E125" s="7"/>
      <c r="F125" s="7"/>
      <c r="G125" s="7"/>
      <c r="H125" s="7">
        <v>1600</v>
      </c>
      <c r="I125" s="76"/>
      <c r="J125" s="7">
        <v>1600</v>
      </c>
      <c r="K125" s="7">
        <v>1600</v>
      </c>
      <c r="L125" s="7">
        <v>0</v>
      </c>
      <c r="M125" s="7">
        <v>0</v>
      </c>
      <c r="N125" s="7">
        <v>0</v>
      </c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</row>
    <row r="126" spans="1:394" s="49" customFormat="1" ht="31.5" hidden="1" x14ac:dyDescent="0.25">
      <c r="A126" s="76" t="s">
        <v>4</v>
      </c>
      <c r="B126" s="14" t="s">
        <v>116</v>
      </c>
      <c r="C126" s="7">
        <v>400</v>
      </c>
      <c r="D126" s="7">
        <v>400</v>
      </c>
      <c r="E126" s="7">
        <v>0</v>
      </c>
      <c r="F126" s="7">
        <v>0</v>
      </c>
      <c r="G126" s="7">
        <v>0</v>
      </c>
      <c r="H126" s="7">
        <v>388.79</v>
      </c>
      <c r="I126" s="76"/>
      <c r="J126" s="7">
        <v>388.79</v>
      </c>
      <c r="K126" s="7">
        <v>388.79</v>
      </c>
      <c r="L126" s="7">
        <v>0</v>
      </c>
      <c r="M126" s="7">
        <v>0</v>
      </c>
      <c r="N126" s="7">
        <v>0</v>
      </c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</row>
    <row r="127" spans="1:394" s="49" customFormat="1" ht="31.5" hidden="1" x14ac:dyDescent="0.25">
      <c r="A127" s="76" t="s">
        <v>5</v>
      </c>
      <c r="B127" s="14" t="s">
        <v>118</v>
      </c>
      <c r="C127" s="7">
        <v>19652.740000000002</v>
      </c>
      <c r="D127" s="7">
        <v>19652.740000000002</v>
      </c>
      <c r="E127" s="7">
        <v>0</v>
      </c>
      <c r="F127" s="7">
        <v>0</v>
      </c>
      <c r="G127" s="7">
        <v>0</v>
      </c>
      <c r="H127" s="7">
        <v>18397.36</v>
      </c>
      <c r="I127" s="76"/>
      <c r="J127" s="7">
        <v>18397.36</v>
      </c>
      <c r="K127" s="7">
        <v>18397.36</v>
      </c>
      <c r="L127" s="7">
        <v>0</v>
      </c>
      <c r="M127" s="7">
        <v>0</v>
      </c>
      <c r="N127" s="7">
        <v>0</v>
      </c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</row>
    <row r="128" spans="1:394" s="49" customFormat="1" ht="47.25" hidden="1" x14ac:dyDescent="0.25">
      <c r="A128" s="76" t="s">
        <v>40</v>
      </c>
      <c r="B128" s="14" t="s">
        <v>119</v>
      </c>
      <c r="C128" s="7">
        <v>79.91</v>
      </c>
      <c r="D128" s="7">
        <v>79.91</v>
      </c>
      <c r="E128" s="7">
        <v>0</v>
      </c>
      <c r="F128" s="7">
        <v>0</v>
      </c>
      <c r="G128" s="7">
        <v>0</v>
      </c>
      <c r="H128" s="7">
        <v>79.91</v>
      </c>
      <c r="I128" s="76"/>
      <c r="J128" s="7">
        <v>79.91</v>
      </c>
      <c r="K128" s="7">
        <v>79.91</v>
      </c>
      <c r="L128" s="7">
        <v>0</v>
      </c>
      <c r="M128" s="7">
        <v>0</v>
      </c>
      <c r="N128" s="7">
        <v>0</v>
      </c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</row>
    <row r="129" spans="1:394" s="49" customFormat="1" ht="63" hidden="1" x14ac:dyDescent="0.25">
      <c r="A129" s="76" t="s">
        <v>64</v>
      </c>
      <c r="B129" s="14" t="s">
        <v>184</v>
      </c>
      <c r="C129" s="7">
        <v>190</v>
      </c>
      <c r="D129" s="7">
        <v>190</v>
      </c>
      <c r="E129" s="7">
        <v>0</v>
      </c>
      <c r="F129" s="7">
        <v>0</v>
      </c>
      <c r="G129" s="7">
        <v>0</v>
      </c>
      <c r="H129" s="7">
        <v>186.65</v>
      </c>
      <c r="I129" s="76"/>
      <c r="J129" s="7">
        <v>186.65</v>
      </c>
      <c r="K129" s="7">
        <v>186.65</v>
      </c>
      <c r="L129" s="7">
        <v>0</v>
      </c>
      <c r="M129" s="7">
        <v>0</v>
      </c>
      <c r="N129" s="7">
        <v>0</v>
      </c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</row>
    <row r="130" spans="1:394" s="4" customFormat="1" ht="22.5" hidden="1" customHeight="1" x14ac:dyDescent="0.25">
      <c r="A130" s="89" t="s">
        <v>120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1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  <c r="IW130" s="49"/>
      <c r="IX130" s="49"/>
      <c r="IY130" s="49"/>
      <c r="IZ130" s="49"/>
      <c r="JA130" s="49"/>
      <c r="JB130" s="49"/>
      <c r="JC130" s="49"/>
      <c r="JD130" s="49"/>
      <c r="JE130" s="49"/>
      <c r="JF130" s="49"/>
      <c r="JG130" s="49"/>
      <c r="JH130" s="49"/>
      <c r="JI130" s="49"/>
      <c r="JJ130" s="49"/>
      <c r="JK130" s="49"/>
      <c r="JL130" s="49"/>
      <c r="JM130" s="49"/>
      <c r="JN130" s="49"/>
      <c r="JO130" s="49"/>
      <c r="JP130" s="49"/>
      <c r="JQ130" s="49"/>
      <c r="JR130" s="49"/>
      <c r="JS130" s="49"/>
      <c r="JT130" s="49"/>
      <c r="JU130" s="49"/>
      <c r="JV130" s="49"/>
      <c r="JW130" s="49"/>
      <c r="JX130" s="49"/>
      <c r="JY130" s="49"/>
      <c r="JZ130" s="49"/>
      <c r="KA130" s="49"/>
      <c r="KB130" s="49"/>
      <c r="KC130" s="49"/>
      <c r="KD130" s="49"/>
      <c r="KE130" s="49"/>
      <c r="KF130" s="49"/>
      <c r="KG130" s="49"/>
      <c r="KH130" s="49"/>
      <c r="KI130" s="49"/>
      <c r="KJ130" s="49"/>
      <c r="KK130" s="49"/>
      <c r="KL130" s="49"/>
      <c r="KM130" s="49"/>
      <c r="KN130" s="49"/>
      <c r="KO130" s="49"/>
      <c r="KP130" s="49"/>
      <c r="KQ130" s="49"/>
      <c r="KR130" s="49"/>
      <c r="KS130" s="49"/>
      <c r="KT130" s="49"/>
      <c r="KU130" s="49"/>
      <c r="KV130" s="49"/>
      <c r="KW130" s="49"/>
      <c r="KX130" s="49"/>
      <c r="KY130" s="49"/>
      <c r="KZ130" s="49"/>
      <c r="LA130" s="49"/>
      <c r="LB130" s="49"/>
      <c r="LC130" s="49"/>
      <c r="LD130" s="49"/>
      <c r="LE130" s="49"/>
      <c r="LF130" s="49"/>
      <c r="LG130" s="49"/>
      <c r="LH130" s="49"/>
      <c r="LI130" s="49"/>
      <c r="LJ130" s="49"/>
      <c r="LK130" s="49"/>
      <c r="LL130" s="49"/>
      <c r="LM130" s="49"/>
      <c r="LN130" s="49"/>
      <c r="LO130" s="49"/>
      <c r="LP130" s="49"/>
      <c r="LQ130" s="49"/>
      <c r="LR130" s="49"/>
      <c r="LS130" s="49"/>
      <c r="LT130" s="49"/>
      <c r="LU130" s="49"/>
      <c r="LV130" s="49"/>
      <c r="LW130" s="49"/>
      <c r="LX130" s="49"/>
      <c r="LY130" s="49"/>
      <c r="LZ130" s="49"/>
      <c r="MA130" s="49"/>
      <c r="MB130" s="49"/>
      <c r="MC130" s="49"/>
      <c r="MD130" s="49"/>
      <c r="ME130" s="49"/>
      <c r="MF130" s="49"/>
      <c r="MG130" s="49"/>
      <c r="MH130" s="49"/>
      <c r="MI130" s="49"/>
      <c r="MJ130" s="49"/>
      <c r="MK130" s="49"/>
      <c r="ML130" s="49"/>
      <c r="MM130" s="49"/>
      <c r="MN130" s="49"/>
      <c r="MO130" s="49"/>
      <c r="MP130" s="49"/>
      <c r="MQ130" s="49"/>
      <c r="MR130" s="49"/>
      <c r="MS130" s="49"/>
      <c r="MT130" s="49"/>
      <c r="MU130" s="49"/>
      <c r="MV130" s="49"/>
      <c r="MW130" s="49"/>
      <c r="MX130" s="49"/>
      <c r="MY130" s="49"/>
      <c r="MZ130" s="49"/>
      <c r="NA130" s="49"/>
      <c r="NB130" s="49"/>
      <c r="NC130" s="49"/>
      <c r="ND130" s="49"/>
      <c r="NE130" s="49"/>
      <c r="NF130" s="49"/>
      <c r="NG130" s="49"/>
      <c r="NH130" s="49"/>
      <c r="NI130" s="49"/>
      <c r="NJ130" s="49"/>
      <c r="NK130" s="49"/>
      <c r="NL130" s="49"/>
      <c r="NM130" s="49"/>
      <c r="NN130" s="49"/>
      <c r="NO130" s="49"/>
      <c r="NP130" s="49"/>
      <c r="NQ130" s="49"/>
      <c r="NR130" s="49"/>
      <c r="NS130" s="49"/>
      <c r="NT130" s="49"/>
      <c r="NU130" s="49"/>
      <c r="NV130" s="49"/>
      <c r="NW130" s="49"/>
      <c r="NX130" s="49"/>
      <c r="NY130" s="49"/>
      <c r="NZ130" s="49"/>
      <c r="OA130" s="49"/>
      <c r="OB130" s="49"/>
      <c r="OC130" s="49"/>
      <c r="OD130" s="49"/>
    </row>
    <row r="131" spans="1:394" s="49" customFormat="1" ht="64.5" hidden="1" customHeight="1" x14ac:dyDescent="0.25">
      <c r="A131" s="44" t="s">
        <v>46</v>
      </c>
      <c r="B131" s="45" t="s">
        <v>121</v>
      </c>
      <c r="C131" s="56">
        <f>C132+C133</f>
        <v>8063</v>
      </c>
      <c r="D131" s="56">
        <f t="shared" ref="D131:G131" si="57">D132+D133</f>
        <v>8063</v>
      </c>
      <c r="E131" s="56">
        <f t="shared" si="57"/>
        <v>0</v>
      </c>
      <c r="F131" s="56">
        <f t="shared" si="57"/>
        <v>0</v>
      </c>
      <c r="G131" s="56">
        <f t="shared" si="57"/>
        <v>0</v>
      </c>
      <c r="H131" s="56">
        <f t="shared" ref="H131:N131" si="58">H132+H133</f>
        <v>8063</v>
      </c>
      <c r="I131" s="44"/>
      <c r="J131" s="56">
        <f t="shared" si="58"/>
        <v>8063</v>
      </c>
      <c r="K131" s="56">
        <f t="shared" si="58"/>
        <v>8063</v>
      </c>
      <c r="L131" s="56">
        <f t="shared" si="58"/>
        <v>0</v>
      </c>
      <c r="M131" s="56">
        <f t="shared" si="58"/>
        <v>0</v>
      </c>
      <c r="N131" s="56">
        <f t="shared" si="58"/>
        <v>0</v>
      </c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</row>
    <row r="132" spans="1:394" s="49" customFormat="1" ht="40.5" hidden="1" customHeight="1" x14ac:dyDescent="0.25">
      <c r="A132" s="76" t="s">
        <v>7</v>
      </c>
      <c r="B132" s="14" t="s">
        <v>185</v>
      </c>
      <c r="C132" s="56">
        <v>93</v>
      </c>
      <c r="D132" s="56">
        <v>93</v>
      </c>
      <c r="E132" s="56">
        <v>0</v>
      </c>
      <c r="F132" s="56">
        <v>0</v>
      </c>
      <c r="G132" s="56">
        <v>0</v>
      </c>
      <c r="H132" s="56">
        <v>93</v>
      </c>
      <c r="I132" s="44"/>
      <c r="J132" s="56">
        <v>93</v>
      </c>
      <c r="K132" s="56">
        <v>93</v>
      </c>
      <c r="L132" s="56">
        <v>0</v>
      </c>
      <c r="M132" s="56">
        <v>0</v>
      </c>
      <c r="N132" s="56">
        <v>0</v>
      </c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</row>
    <row r="133" spans="1:394" s="49" customFormat="1" ht="31.5" hidden="1" x14ac:dyDescent="0.25">
      <c r="A133" s="76" t="s">
        <v>9</v>
      </c>
      <c r="B133" s="14" t="s">
        <v>186</v>
      </c>
      <c r="C133" s="7">
        <v>7970</v>
      </c>
      <c r="D133" s="7">
        <v>7970</v>
      </c>
      <c r="E133" s="7">
        <v>0</v>
      </c>
      <c r="F133" s="7">
        <v>0</v>
      </c>
      <c r="G133" s="7">
        <v>0</v>
      </c>
      <c r="H133" s="7">
        <v>7970</v>
      </c>
      <c r="I133" s="76"/>
      <c r="J133" s="7">
        <v>7970</v>
      </c>
      <c r="K133" s="7">
        <v>7970</v>
      </c>
      <c r="L133" s="7">
        <v>0</v>
      </c>
      <c r="M133" s="7">
        <v>0</v>
      </c>
      <c r="N133" s="7">
        <v>0</v>
      </c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</row>
    <row r="134" spans="1:394" s="49" customFormat="1" ht="25.5" hidden="1" customHeight="1" x14ac:dyDescent="0.25">
      <c r="A134" s="89" t="s">
        <v>122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1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</row>
    <row r="135" spans="1:394" s="49" customFormat="1" ht="54" hidden="1" customHeight="1" x14ac:dyDescent="0.25">
      <c r="A135" s="44" t="s">
        <v>82</v>
      </c>
      <c r="B135" s="45" t="s">
        <v>123</v>
      </c>
      <c r="C135" s="40">
        <f>C136</f>
        <v>2000</v>
      </c>
      <c r="D135" s="40">
        <f t="shared" ref="D135:G135" si="59">D136</f>
        <v>2000</v>
      </c>
      <c r="E135" s="40">
        <f t="shared" si="59"/>
        <v>0</v>
      </c>
      <c r="F135" s="40">
        <f t="shared" si="59"/>
        <v>0</v>
      </c>
      <c r="G135" s="40">
        <f t="shared" si="59"/>
        <v>0</v>
      </c>
      <c r="H135" s="40">
        <f>H136</f>
        <v>1996</v>
      </c>
      <c r="I135" s="44"/>
      <c r="J135" s="40">
        <f>J136</f>
        <v>1996</v>
      </c>
      <c r="K135" s="40">
        <f t="shared" ref="K135:N135" si="60">K136</f>
        <v>1996</v>
      </c>
      <c r="L135" s="40">
        <f t="shared" si="60"/>
        <v>0</v>
      </c>
      <c r="M135" s="40">
        <f t="shared" si="60"/>
        <v>0</v>
      </c>
      <c r="N135" s="40">
        <f t="shared" si="60"/>
        <v>0</v>
      </c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</row>
    <row r="136" spans="1:394" s="4" customFormat="1" ht="47.25" hidden="1" x14ac:dyDescent="0.25">
      <c r="A136" s="76" t="s">
        <v>16</v>
      </c>
      <c r="B136" s="14" t="s">
        <v>124</v>
      </c>
      <c r="C136" s="7">
        <v>2000</v>
      </c>
      <c r="D136" s="7">
        <v>2000</v>
      </c>
      <c r="E136" s="7">
        <v>0</v>
      </c>
      <c r="F136" s="7">
        <v>0</v>
      </c>
      <c r="G136" s="7">
        <v>0</v>
      </c>
      <c r="H136" s="7">
        <v>1996</v>
      </c>
      <c r="I136" s="76"/>
      <c r="J136" s="7">
        <v>1996</v>
      </c>
      <c r="K136" s="7">
        <v>1996</v>
      </c>
      <c r="L136" s="7">
        <v>0</v>
      </c>
      <c r="M136" s="7">
        <v>0</v>
      </c>
      <c r="N136" s="7">
        <v>0</v>
      </c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  <c r="IP136" s="49"/>
      <c r="IQ136" s="49"/>
      <c r="IR136" s="49"/>
      <c r="IS136" s="49"/>
      <c r="IT136" s="49"/>
      <c r="IU136" s="49"/>
      <c r="IV136" s="49"/>
      <c r="IW136" s="49"/>
      <c r="IX136" s="49"/>
      <c r="IY136" s="49"/>
      <c r="IZ136" s="49"/>
      <c r="JA136" s="49"/>
      <c r="JB136" s="49"/>
      <c r="JC136" s="49"/>
      <c r="JD136" s="49"/>
      <c r="JE136" s="49"/>
      <c r="JF136" s="49"/>
      <c r="JG136" s="49"/>
      <c r="JH136" s="49"/>
      <c r="JI136" s="49"/>
      <c r="JJ136" s="49"/>
      <c r="JK136" s="49"/>
      <c r="JL136" s="49"/>
      <c r="JM136" s="49"/>
      <c r="JN136" s="49"/>
      <c r="JO136" s="49"/>
      <c r="JP136" s="49"/>
      <c r="JQ136" s="49"/>
      <c r="JR136" s="49"/>
      <c r="JS136" s="49"/>
      <c r="JT136" s="49"/>
      <c r="JU136" s="49"/>
      <c r="JV136" s="49"/>
      <c r="JW136" s="49"/>
      <c r="JX136" s="49"/>
      <c r="JY136" s="49"/>
      <c r="JZ136" s="49"/>
      <c r="KA136" s="49"/>
      <c r="KB136" s="49"/>
      <c r="KC136" s="49"/>
      <c r="KD136" s="49"/>
      <c r="KE136" s="49"/>
      <c r="KF136" s="49"/>
      <c r="KG136" s="49"/>
      <c r="KH136" s="49"/>
      <c r="KI136" s="49"/>
      <c r="KJ136" s="49"/>
      <c r="KK136" s="49"/>
      <c r="KL136" s="49"/>
      <c r="KM136" s="49"/>
      <c r="KN136" s="49"/>
      <c r="KO136" s="49"/>
      <c r="KP136" s="49"/>
      <c r="KQ136" s="49"/>
      <c r="KR136" s="49"/>
      <c r="KS136" s="49"/>
      <c r="KT136" s="49"/>
      <c r="KU136" s="49"/>
      <c r="KV136" s="49"/>
      <c r="KW136" s="49"/>
      <c r="KX136" s="49"/>
      <c r="KY136" s="49"/>
      <c r="KZ136" s="49"/>
      <c r="LA136" s="49"/>
      <c r="LB136" s="49"/>
      <c r="LC136" s="49"/>
      <c r="LD136" s="49"/>
      <c r="LE136" s="49"/>
      <c r="LF136" s="49"/>
      <c r="LG136" s="49"/>
      <c r="LH136" s="49"/>
      <c r="LI136" s="49"/>
      <c r="LJ136" s="49"/>
      <c r="LK136" s="49"/>
      <c r="LL136" s="49"/>
      <c r="LM136" s="49"/>
      <c r="LN136" s="49"/>
      <c r="LO136" s="49"/>
      <c r="LP136" s="49"/>
      <c r="LQ136" s="49"/>
      <c r="LR136" s="49"/>
      <c r="LS136" s="49"/>
      <c r="LT136" s="49"/>
      <c r="LU136" s="49"/>
      <c r="LV136" s="49"/>
      <c r="LW136" s="49"/>
      <c r="LX136" s="49"/>
      <c r="LY136" s="49"/>
      <c r="LZ136" s="49"/>
      <c r="MA136" s="49"/>
      <c r="MB136" s="49"/>
      <c r="MC136" s="49"/>
      <c r="MD136" s="49"/>
      <c r="ME136" s="49"/>
      <c r="MF136" s="49"/>
      <c r="MG136" s="49"/>
      <c r="MH136" s="49"/>
      <c r="MI136" s="49"/>
      <c r="MJ136" s="49"/>
      <c r="MK136" s="49"/>
      <c r="ML136" s="49"/>
      <c r="MM136" s="49"/>
      <c r="MN136" s="49"/>
      <c r="MO136" s="49"/>
      <c r="MP136" s="49"/>
      <c r="MQ136" s="49"/>
      <c r="MR136" s="49"/>
      <c r="MS136" s="49"/>
      <c r="MT136" s="49"/>
      <c r="MU136" s="49"/>
      <c r="MV136" s="49"/>
      <c r="MW136" s="49"/>
      <c r="MX136" s="49"/>
      <c r="MY136" s="49"/>
      <c r="MZ136" s="49"/>
      <c r="NA136" s="49"/>
      <c r="NB136" s="49"/>
      <c r="NC136" s="49"/>
      <c r="ND136" s="49"/>
      <c r="NE136" s="49"/>
      <c r="NF136" s="49"/>
      <c r="NG136" s="49"/>
      <c r="NH136" s="49"/>
      <c r="NI136" s="49"/>
      <c r="NJ136" s="49"/>
      <c r="NK136" s="49"/>
      <c r="NL136" s="49"/>
      <c r="NM136" s="49"/>
      <c r="NN136" s="49"/>
      <c r="NO136" s="49"/>
      <c r="NP136" s="49"/>
      <c r="NQ136" s="49"/>
      <c r="NR136" s="49"/>
      <c r="NS136" s="49"/>
      <c r="NT136" s="49"/>
      <c r="NU136" s="49"/>
      <c r="NV136" s="49"/>
      <c r="NW136" s="49"/>
      <c r="NX136" s="49"/>
      <c r="NY136" s="49"/>
      <c r="NZ136" s="49"/>
      <c r="OA136" s="49"/>
      <c r="OB136" s="49"/>
      <c r="OC136" s="49"/>
      <c r="OD136" s="49"/>
    </row>
    <row r="137" spans="1:394" s="71" customFormat="1" ht="47.25" x14ac:dyDescent="0.25">
      <c r="A137" s="21">
        <v>9</v>
      </c>
      <c r="B137" s="35" t="s">
        <v>32</v>
      </c>
      <c r="C137" s="2">
        <f>C139+C142+C145</f>
        <v>8779.58</v>
      </c>
      <c r="D137" s="2">
        <f t="shared" ref="D137:G137" si="61">D139+D142+D145</f>
        <v>8779.58</v>
      </c>
      <c r="E137" s="2">
        <f t="shared" si="61"/>
        <v>0</v>
      </c>
      <c r="F137" s="2">
        <f t="shared" si="61"/>
        <v>0</v>
      </c>
      <c r="G137" s="2">
        <f t="shared" si="61"/>
        <v>0</v>
      </c>
      <c r="H137" s="2">
        <f>H139+H142+H145</f>
        <v>8720.1299999999992</v>
      </c>
      <c r="I137" s="76" t="s">
        <v>176</v>
      </c>
      <c r="J137" s="2">
        <f>J139+J142+J145</f>
        <v>8720.1299999999992</v>
      </c>
      <c r="K137" s="2">
        <f>K139+K142+K145</f>
        <v>8720.1299999999992</v>
      </c>
      <c r="L137" s="2">
        <f>L139+L142+L145</f>
        <v>0</v>
      </c>
      <c r="M137" s="2">
        <f>M139+M142+M145</f>
        <v>0</v>
      </c>
      <c r="N137" s="2">
        <f>N139+N142+N145</f>
        <v>0</v>
      </c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  <c r="IU137" s="49"/>
      <c r="IV137" s="49"/>
      <c r="IW137" s="49"/>
      <c r="IX137" s="49"/>
      <c r="IY137" s="49"/>
      <c r="IZ137" s="49"/>
      <c r="JA137" s="49"/>
      <c r="JB137" s="49"/>
      <c r="JC137" s="49"/>
      <c r="JD137" s="49"/>
      <c r="JE137" s="49"/>
      <c r="JF137" s="49"/>
      <c r="JG137" s="49"/>
      <c r="JH137" s="49"/>
      <c r="JI137" s="49"/>
      <c r="JJ137" s="49"/>
      <c r="JK137" s="49"/>
      <c r="JL137" s="49"/>
      <c r="JM137" s="49"/>
      <c r="JN137" s="49"/>
      <c r="JO137" s="49"/>
      <c r="JP137" s="49"/>
      <c r="JQ137" s="49"/>
      <c r="JR137" s="49"/>
      <c r="JS137" s="49"/>
      <c r="JT137" s="49"/>
      <c r="JU137" s="49"/>
      <c r="JV137" s="49"/>
      <c r="JW137" s="49"/>
      <c r="JX137" s="49"/>
      <c r="JY137" s="49"/>
      <c r="JZ137" s="49"/>
      <c r="KA137" s="49"/>
      <c r="KB137" s="49"/>
      <c r="KC137" s="49"/>
      <c r="KD137" s="49"/>
      <c r="KE137" s="49"/>
      <c r="KF137" s="49"/>
      <c r="KG137" s="49"/>
      <c r="KH137" s="49"/>
      <c r="KI137" s="49"/>
      <c r="KJ137" s="49"/>
      <c r="KK137" s="49"/>
      <c r="KL137" s="49"/>
      <c r="KM137" s="49"/>
      <c r="KN137" s="49"/>
      <c r="KO137" s="49"/>
      <c r="KP137" s="49"/>
      <c r="KQ137" s="49"/>
      <c r="KR137" s="49"/>
      <c r="KS137" s="49"/>
      <c r="KT137" s="49"/>
      <c r="KU137" s="49"/>
      <c r="KV137" s="49"/>
      <c r="KW137" s="49"/>
      <c r="KX137" s="49"/>
      <c r="KY137" s="49"/>
      <c r="KZ137" s="49"/>
      <c r="LA137" s="49"/>
      <c r="LB137" s="49"/>
      <c r="LC137" s="49"/>
      <c r="LD137" s="49"/>
      <c r="LE137" s="49"/>
      <c r="LF137" s="49"/>
      <c r="LG137" s="49"/>
      <c r="LH137" s="49"/>
      <c r="LI137" s="49"/>
      <c r="LJ137" s="49"/>
      <c r="LK137" s="49"/>
      <c r="LL137" s="49"/>
      <c r="LM137" s="49"/>
      <c r="LN137" s="49"/>
      <c r="LO137" s="49"/>
      <c r="LP137" s="49"/>
      <c r="LQ137" s="49"/>
      <c r="LR137" s="49"/>
      <c r="LS137" s="49"/>
      <c r="LT137" s="49"/>
      <c r="LU137" s="49"/>
      <c r="LV137" s="49"/>
      <c r="LW137" s="49"/>
      <c r="LX137" s="49"/>
      <c r="LY137" s="49"/>
      <c r="LZ137" s="49"/>
      <c r="MA137" s="49"/>
      <c r="MB137" s="49"/>
      <c r="MC137" s="49"/>
      <c r="MD137" s="49"/>
      <c r="ME137" s="49"/>
      <c r="MF137" s="49"/>
      <c r="MG137" s="49"/>
      <c r="MH137" s="49"/>
      <c r="MI137" s="49"/>
      <c r="MJ137" s="49"/>
      <c r="MK137" s="49"/>
      <c r="ML137" s="49"/>
      <c r="MM137" s="49"/>
      <c r="MN137" s="49"/>
      <c r="MO137" s="49"/>
      <c r="MP137" s="49"/>
      <c r="MQ137" s="49"/>
      <c r="MR137" s="49"/>
      <c r="MS137" s="49"/>
      <c r="MT137" s="49"/>
      <c r="MU137" s="49"/>
      <c r="MV137" s="49"/>
      <c r="MW137" s="49"/>
      <c r="MX137" s="49"/>
      <c r="MY137" s="49"/>
      <c r="MZ137" s="49"/>
      <c r="NA137" s="49"/>
      <c r="NB137" s="49"/>
      <c r="NC137" s="49"/>
      <c r="ND137" s="49"/>
      <c r="NE137" s="49"/>
      <c r="NF137" s="49"/>
      <c r="NG137" s="49"/>
      <c r="NH137" s="49"/>
      <c r="NI137" s="49"/>
      <c r="NJ137" s="49"/>
      <c r="NK137" s="49"/>
      <c r="NL137" s="49"/>
      <c r="NM137" s="49"/>
      <c r="NN137" s="49"/>
      <c r="NO137" s="49"/>
      <c r="NP137" s="49"/>
      <c r="NQ137" s="49"/>
      <c r="NR137" s="49"/>
      <c r="NS137" s="49"/>
      <c r="NT137" s="49"/>
      <c r="NU137" s="49"/>
      <c r="NV137" s="49"/>
      <c r="NW137" s="49"/>
      <c r="NX137" s="49"/>
      <c r="NY137" s="49"/>
      <c r="NZ137" s="49"/>
      <c r="OA137" s="49"/>
      <c r="OB137" s="49"/>
      <c r="OC137" s="49"/>
      <c r="OD137" s="49"/>
    </row>
    <row r="138" spans="1:394" s="4" customFormat="1" ht="26.25" hidden="1" customHeight="1" x14ac:dyDescent="0.25">
      <c r="A138" s="89" t="s">
        <v>125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1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9"/>
      <c r="IO138" s="49"/>
      <c r="IP138" s="49"/>
      <c r="IQ138" s="49"/>
      <c r="IR138" s="49"/>
      <c r="IS138" s="49"/>
      <c r="IT138" s="49"/>
      <c r="IU138" s="49"/>
      <c r="IV138" s="49"/>
      <c r="IW138" s="49"/>
      <c r="IX138" s="49"/>
      <c r="IY138" s="49"/>
      <c r="IZ138" s="49"/>
      <c r="JA138" s="49"/>
      <c r="JB138" s="49"/>
      <c r="JC138" s="49"/>
      <c r="JD138" s="49"/>
      <c r="JE138" s="49"/>
      <c r="JF138" s="49"/>
      <c r="JG138" s="49"/>
      <c r="JH138" s="49"/>
      <c r="JI138" s="49"/>
      <c r="JJ138" s="49"/>
      <c r="JK138" s="49"/>
      <c r="JL138" s="49"/>
      <c r="JM138" s="49"/>
      <c r="JN138" s="49"/>
      <c r="JO138" s="49"/>
      <c r="JP138" s="49"/>
      <c r="JQ138" s="49"/>
      <c r="JR138" s="49"/>
      <c r="JS138" s="49"/>
      <c r="JT138" s="49"/>
      <c r="JU138" s="49"/>
      <c r="JV138" s="49"/>
      <c r="JW138" s="49"/>
      <c r="JX138" s="49"/>
      <c r="JY138" s="49"/>
      <c r="JZ138" s="49"/>
      <c r="KA138" s="49"/>
      <c r="KB138" s="49"/>
      <c r="KC138" s="49"/>
      <c r="KD138" s="49"/>
      <c r="KE138" s="49"/>
      <c r="KF138" s="49"/>
      <c r="KG138" s="49"/>
      <c r="KH138" s="49"/>
      <c r="KI138" s="49"/>
      <c r="KJ138" s="49"/>
      <c r="KK138" s="49"/>
      <c r="KL138" s="49"/>
      <c r="KM138" s="49"/>
      <c r="KN138" s="49"/>
      <c r="KO138" s="49"/>
      <c r="KP138" s="49"/>
      <c r="KQ138" s="49"/>
      <c r="KR138" s="49"/>
      <c r="KS138" s="49"/>
      <c r="KT138" s="49"/>
      <c r="KU138" s="49"/>
      <c r="KV138" s="49"/>
      <c r="KW138" s="49"/>
      <c r="KX138" s="49"/>
      <c r="KY138" s="49"/>
      <c r="KZ138" s="49"/>
      <c r="LA138" s="49"/>
      <c r="LB138" s="49"/>
      <c r="LC138" s="49"/>
      <c r="LD138" s="49"/>
      <c r="LE138" s="49"/>
      <c r="LF138" s="49"/>
      <c r="LG138" s="49"/>
      <c r="LH138" s="49"/>
      <c r="LI138" s="49"/>
      <c r="LJ138" s="49"/>
      <c r="LK138" s="49"/>
      <c r="LL138" s="49"/>
      <c r="LM138" s="49"/>
      <c r="LN138" s="49"/>
      <c r="LO138" s="49"/>
      <c r="LP138" s="49"/>
      <c r="LQ138" s="49"/>
      <c r="LR138" s="49"/>
      <c r="LS138" s="49"/>
      <c r="LT138" s="49"/>
      <c r="LU138" s="49"/>
      <c r="LV138" s="49"/>
      <c r="LW138" s="49"/>
      <c r="LX138" s="49"/>
      <c r="LY138" s="49"/>
      <c r="LZ138" s="49"/>
      <c r="MA138" s="49"/>
      <c r="MB138" s="49"/>
      <c r="MC138" s="49"/>
      <c r="MD138" s="49"/>
      <c r="ME138" s="49"/>
      <c r="MF138" s="49"/>
      <c r="MG138" s="49"/>
      <c r="MH138" s="49"/>
      <c r="MI138" s="49"/>
      <c r="MJ138" s="49"/>
      <c r="MK138" s="49"/>
      <c r="ML138" s="49"/>
      <c r="MM138" s="49"/>
      <c r="MN138" s="49"/>
      <c r="MO138" s="49"/>
      <c r="MP138" s="49"/>
      <c r="MQ138" s="49"/>
      <c r="MR138" s="49"/>
      <c r="MS138" s="49"/>
      <c r="MT138" s="49"/>
      <c r="MU138" s="49"/>
      <c r="MV138" s="49"/>
      <c r="MW138" s="49"/>
      <c r="MX138" s="49"/>
      <c r="MY138" s="49"/>
      <c r="MZ138" s="49"/>
      <c r="NA138" s="49"/>
      <c r="NB138" s="49"/>
      <c r="NC138" s="49"/>
      <c r="ND138" s="49"/>
      <c r="NE138" s="49"/>
      <c r="NF138" s="49"/>
      <c r="NG138" s="49"/>
      <c r="NH138" s="49"/>
      <c r="NI138" s="49"/>
      <c r="NJ138" s="49"/>
      <c r="NK138" s="49"/>
      <c r="NL138" s="49"/>
      <c r="NM138" s="49"/>
      <c r="NN138" s="49"/>
      <c r="NO138" s="49"/>
      <c r="NP138" s="49"/>
      <c r="NQ138" s="49"/>
      <c r="NR138" s="49"/>
      <c r="NS138" s="49"/>
      <c r="NT138" s="49"/>
      <c r="NU138" s="49"/>
      <c r="NV138" s="49"/>
      <c r="NW138" s="49"/>
      <c r="NX138" s="49"/>
      <c r="NY138" s="49"/>
      <c r="NZ138" s="49"/>
      <c r="OA138" s="49"/>
      <c r="OB138" s="49"/>
      <c r="OC138" s="49"/>
      <c r="OD138" s="49"/>
    </row>
    <row r="139" spans="1:394" s="49" customFormat="1" ht="49.5" hidden="1" customHeight="1" x14ac:dyDescent="0.25">
      <c r="A139" s="44" t="s">
        <v>53</v>
      </c>
      <c r="B139" s="45" t="s">
        <v>126</v>
      </c>
      <c r="C139" s="56">
        <f>C140</f>
        <v>1600</v>
      </c>
      <c r="D139" s="56">
        <f t="shared" ref="D139:H139" si="62">D140</f>
        <v>1600</v>
      </c>
      <c r="E139" s="56">
        <f t="shared" si="62"/>
        <v>0</v>
      </c>
      <c r="F139" s="56">
        <f t="shared" si="62"/>
        <v>0</v>
      </c>
      <c r="G139" s="56">
        <f t="shared" si="62"/>
        <v>0</v>
      </c>
      <c r="H139" s="56">
        <f t="shared" si="62"/>
        <v>1585.81</v>
      </c>
      <c r="I139" s="44"/>
      <c r="J139" s="56">
        <f t="shared" ref="J139:N139" si="63">J140</f>
        <v>1585.81</v>
      </c>
      <c r="K139" s="56">
        <f t="shared" si="63"/>
        <v>1585.81</v>
      </c>
      <c r="L139" s="56">
        <f t="shared" si="63"/>
        <v>0</v>
      </c>
      <c r="M139" s="56">
        <f t="shared" si="63"/>
        <v>0</v>
      </c>
      <c r="N139" s="56">
        <f t="shared" si="63"/>
        <v>0</v>
      </c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</row>
    <row r="140" spans="1:394" s="49" customFormat="1" ht="31.5" hidden="1" x14ac:dyDescent="0.25">
      <c r="A140" s="76" t="s">
        <v>3</v>
      </c>
      <c r="B140" s="14" t="s">
        <v>127</v>
      </c>
      <c r="C140" s="7">
        <v>1600</v>
      </c>
      <c r="D140" s="7">
        <v>1600</v>
      </c>
      <c r="E140" s="7">
        <v>0</v>
      </c>
      <c r="F140" s="7">
        <v>0</v>
      </c>
      <c r="G140" s="7">
        <v>0</v>
      </c>
      <c r="H140" s="7">
        <v>1585.81</v>
      </c>
      <c r="I140" s="76"/>
      <c r="J140" s="7">
        <v>1585.81</v>
      </c>
      <c r="K140" s="7">
        <v>1585.81</v>
      </c>
      <c r="L140" s="7">
        <v>0</v>
      </c>
      <c r="M140" s="7">
        <v>0</v>
      </c>
      <c r="N140" s="7">
        <v>0</v>
      </c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</row>
    <row r="141" spans="1:394" s="49" customFormat="1" ht="21.75" hidden="1" customHeight="1" x14ac:dyDescent="0.25">
      <c r="A141" s="89" t="s">
        <v>128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1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</row>
    <row r="142" spans="1:394" s="49" customFormat="1" ht="34.5" hidden="1" customHeight="1" x14ac:dyDescent="0.25">
      <c r="A142" s="76">
        <v>2</v>
      </c>
      <c r="B142" s="45" t="s">
        <v>129</v>
      </c>
      <c r="C142" s="40">
        <f>C143</f>
        <v>5988.53</v>
      </c>
      <c r="D142" s="40">
        <f t="shared" ref="D142:G142" si="64">D143</f>
        <v>5988.53</v>
      </c>
      <c r="E142" s="40">
        <f t="shared" si="64"/>
        <v>0</v>
      </c>
      <c r="F142" s="40">
        <f t="shared" si="64"/>
        <v>0</v>
      </c>
      <c r="G142" s="40">
        <f t="shared" si="64"/>
        <v>0</v>
      </c>
      <c r="H142" s="40">
        <f>H143</f>
        <v>5943.33</v>
      </c>
      <c r="I142" s="44"/>
      <c r="J142" s="40">
        <f>J143</f>
        <v>5943.33</v>
      </c>
      <c r="K142" s="40">
        <f t="shared" ref="K142:N142" si="65">K143</f>
        <v>5943.33</v>
      </c>
      <c r="L142" s="40">
        <f t="shared" si="65"/>
        <v>0</v>
      </c>
      <c r="M142" s="40">
        <f t="shared" si="65"/>
        <v>0</v>
      </c>
      <c r="N142" s="40">
        <f t="shared" si="65"/>
        <v>0</v>
      </c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</row>
    <row r="143" spans="1:394" s="49" customFormat="1" ht="47.25" hidden="1" x14ac:dyDescent="0.25">
      <c r="A143" s="76" t="s">
        <v>7</v>
      </c>
      <c r="B143" s="14" t="s">
        <v>20</v>
      </c>
      <c r="C143" s="7">
        <v>5988.53</v>
      </c>
      <c r="D143" s="7">
        <v>5988.53</v>
      </c>
      <c r="E143" s="7">
        <v>0</v>
      </c>
      <c r="F143" s="7">
        <v>0</v>
      </c>
      <c r="G143" s="7">
        <v>0</v>
      </c>
      <c r="H143" s="7">
        <v>5943.33</v>
      </c>
      <c r="I143" s="76"/>
      <c r="J143" s="7">
        <v>5943.33</v>
      </c>
      <c r="K143" s="7">
        <v>5943.33</v>
      </c>
      <c r="L143" s="7">
        <v>0</v>
      </c>
      <c r="M143" s="7">
        <v>0</v>
      </c>
      <c r="N143" s="7">
        <v>0</v>
      </c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</row>
    <row r="144" spans="1:394" s="49" customFormat="1" ht="26.25" hidden="1" customHeight="1" x14ac:dyDescent="0.25">
      <c r="A144" s="89" t="s">
        <v>130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1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</row>
    <row r="145" spans="1:394" s="49" customFormat="1" ht="56.25" hidden="1" customHeight="1" x14ac:dyDescent="0.25">
      <c r="A145" s="44" t="s">
        <v>82</v>
      </c>
      <c r="B145" s="39" t="s">
        <v>187</v>
      </c>
      <c r="C145" s="40">
        <f>C146</f>
        <v>1191.05</v>
      </c>
      <c r="D145" s="40">
        <f t="shared" ref="D145:G145" si="66">D146</f>
        <v>1191.05</v>
      </c>
      <c r="E145" s="40">
        <f t="shared" si="66"/>
        <v>0</v>
      </c>
      <c r="F145" s="40">
        <f t="shared" si="66"/>
        <v>0</v>
      </c>
      <c r="G145" s="40">
        <f t="shared" si="66"/>
        <v>0</v>
      </c>
      <c r="H145" s="40">
        <f>H146</f>
        <v>1190.99</v>
      </c>
      <c r="I145" s="44"/>
      <c r="J145" s="40">
        <f>J146</f>
        <v>1190.99</v>
      </c>
      <c r="K145" s="40">
        <f t="shared" ref="K145:N145" si="67">K146</f>
        <v>1190.99</v>
      </c>
      <c r="L145" s="40">
        <f t="shared" si="67"/>
        <v>0</v>
      </c>
      <c r="M145" s="40">
        <f t="shared" si="67"/>
        <v>0</v>
      </c>
      <c r="N145" s="40">
        <f t="shared" si="67"/>
        <v>0</v>
      </c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</row>
    <row r="146" spans="1:394" s="4" customFormat="1" ht="94.5" hidden="1" x14ac:dyDescent="0.25">
      <c r="A146" s="76" t="s">
        <v>16</v>
      </c>
      <c r="B146" s="14" t="s">
        <v>188</v>
      </c>
      <c r="C146" s="7">
        <v>1191.05</v>
      </c>
      <c r="D146" s="7">
        <v>1191.05</v>
      </c>
      <c r="E146" s="7">
        <v>0</v>
      </c>
      <c r="F146" s="7">
        <v>0</v>
      </c>
      <c r="G146" s="7">
        <v>0</v>
      </c>
      <c r="H146" s="7">
        <v>1190.99</v>
      </c>
      <c r="I146" s="76"/>
      <c r="J146" s="7">
        <v>1190.99</v>
      </c>
      <c r="K146" s="7">
        <v>1190.99</v>
      </c>
      <c r="L146" s="7">
        <v>0</v>
      </c>
      <c r="M146" s="7">
        <v>0</v>
      </c>
      <c r="N146" s="7">
        <v>0</v>
      </c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  <c r="IW146" s="49"/>
      <c r="IX146" s="49"/>
      <c r="IY146" s="49"/>
      <c r="IZ146" s="49"/>
      <c r="JA146" s="49"/>
      <c r="JB146" s="49"/>
      <c r="JC146" s="49"/>
      <c r="JD146" s="49"/>
      <c r="JE146" s="49"/>
      <c r="JF146" s="49"/>
      <c r="JG146" s="49"/>
      <c r="JH146" s="49"/>
      <c r="JI146" s="49"/>
      <c r="JJ146" s="49"/>
      <c r="JK146" s="49"/>
      <c r="JL146" s="49"/>
      <c r="JM146" s="49"/>
      <c r="JN146" s="49"/>
      <c r="JO146" s="49"/>
      <c r="JP146" s="49"/>
      <c r="JQ146" s="49"/>
      <c r="JR146" s="49"/>
      <c r="JS146" s="49"/>
      <c r="JT146" s="49"/>
      <c r="JU146" s="49"/>
      <c r="JV146" s="49"/>
      <c r="JW146" s="49"/>
      <c r="JX146" s="49"/>
      <c r="JY146" s="49"/>
      <c r="JZ146" s="49"/>
      <c r="KA146" s="49"/>
      <c r="KB146" s="49"/>
      <c r="KC146" s="49"/>
      <c r="KD146" s="49"/>
      <c r="KE146" s="49"/>
      <c r="KF146" s="49"/>
      <c r="KG146" s="49"/>
      <c r="KH146" s="49"/>
      <c r="KI146" s="49"/>
      <c r="KJ146" s="49"/>
      <c r="KK146" s="49"/>
      <c r="KL146" s="49"/>
      <c r="KM146" s="49"/>
      <c r="KN146" s="49"/>
      <c r="KO146" s="49"/>
      <c r="KP146" s="49"/>
      <c r="KQ146" s="49"/>
      <c r="KR146" s="49"/>
      <c r="KS146" s="49"/>
      <c r="KT146" s="49"/>
      <c r="KU146" s="49"/>
      <c r="KV146" s="49"/>
      <c r="KW146" s="49"/>
      <c r="KX146" s="49"/>
      <c r="KY146" s="49"/>
      <c r="KZ146" s="49"/>
      <c r="LA146" s="49"/>
      <c r="LB146" s="49"/>
      <c r="LC146" s="49"/>
      <c r="LD146" s="49"/>
      <c r="LE146" s="49"/>
      <c r="LF146" s="49"/>
      <c r="LG146" s="49"/>
      <c r="LH146" s="49"/>
      <c r="LI146" s="49"/>
      <c r="LJ146" s="49"/>
      <c r="LK146" s="49"/>
      <c r="LL146" s="49"/>
      <c r="LM146" s="49"/>
      <c r="LN146" s="49"/>
      <c r="LO146" s="49"/>
      <c r="LP146" s="49"/>
      <c r="LQ146" s="49"/>
      <c r="LR146" s="49"/>
      <c r="LS146" s="49"/>
      <c r="LT146" s="49"/>
      <c r="LU146" s="49"/>
      <c r="LV146" s="49"/>
      <c r="LW146" s="49"/>
      <c r="LX146" s="49"/>
      <c r="LY146" s="49"/>
      <c r="LZ146" s="49"/>
      <c r="MA146" s="49"/>
      <c r="MB146" s="49"/>
      <c r="MC146" s="49"/>
      <c r="MD146" s="49"/>
      <c r="ME146" s="49"/>
      <c r="MF146" s="49"/>
      <c r="MG146" s="49"/>
      <c r="MH146" s="49"/>
      <c r="MI146" s="49"/>
      <c r="MJ146" s="49"/>
      <c r="MK146" s="49"/>
      <c r="ML146" s="49"/>
      <c r="MM146" s="49"/>
      <c r="MN146" s="49"/>
      <c r="MO146" s="49"/>
      <c r="MP146" s="49"/>
      <c r="MQ146" s="49"/>
      <c r="MR146" s="49"/>
      <c r="MS146" s="49"/>
      <c r="MT146" s="49"/>
      <c r="MU146" s="49"/>
      <c r="MV146" s="49"/>
      <c r="MW146" s="49"/>
      <c r="MX146" s="49"/>
      <c r="MY146" s="49"/>
      <c r="MZ146" s="49"/>
      <c r="NA146" s="49"/>
      <c r="NB146" s="49"/>
      <c r="NC146" s="49"/>
      <c r="ND146" s="49"/>
      <c r="NE146" s="49"/>
      <c r="NF146" s="49"/>
      <c r="NG146" s="49"/>
      <c r="NH146" s="49"/>
      <c r="NI146" s="49"/>
      <c r="NJ146" s="49"/>
      <c r="NK146" s="49"/>
      <c r="NL146" s="49"/>
      <c r="NM146" s="49"/>
      <c r="NN146" s="49"/>
      <c r="NO146" s="49"/>
      <c r="NP146" s="49"/>
      <c r="NQ146" s="49"/>
      <c r="NR146" s="49"/>
      <c r="NS146" s="49"/>
      <c r="NT146" s="49"/>
      <c r="NU146" s="49"/>
      <c r="NV146" s="49"/>
      <c r="NW146" s="49"/>
      <c r="NX146" s="49"/>
      <c r="NY146" s="49"/>
      <c r="NZ146" s="49"/>
      <c r="OA146" s="49"/>
      <c r="OB146" s="49"/>
      <c r="OC146" s="49"/>
      <c r="OD146" s="49"/>
    </row>
    <row r="147" spans="1:394" s="74" customFormat="1" ht="47.25" x14ac:dyDescent="0.25">
      <c r="A147" s="21">
        <v>10</v>
      </c>
      <c r="B147" s="35" t="s">
        <v>31</v>
      </c>
      <c r="C147" s="2">
        <f t="shared" ref="C147:G147" si="68">C149+C153</f>
        <v>29658.93</v>
      </c>
      <c r="D147" s="2">
        <f t="shared" si="68"/>
        <v>29658.93</v>
      </c>
      <c r="E147" s="2">
        <f t="shared" si="68"/>
        <v>0</v>
      </c>
      <c r="F147" s="2">
        <f t="shared" si="68"/>
        <v>0</v>
      </c>
      <c r="G147" s="2">
        <f t="shared" si="68"/>
        <v>0</v>
      </c>
      <c r="H147" s="2">
        <v>29399.79</v>
      </c>
      <c r="I147" s="7" t="s">
        <v>176</v>
      </c>
      <c r="J147" s="2">
        <f>J149+J153</f>
        <v>29399.79</v>
      </c>
      <c r="K147" s="2">
        <f t="shared" ref="K147:N147" si="69">K149+K153</f>
        <v>29319.79</v>
      </c>
      <c r="L147" s="2">
        <f t="shared" si="69"/>
        <v>0</v>
      </c>
      <c r="M147" s="2">
        <f t="shared" si="69"/>
        <v>80</v>
      </c>
      <c r="N147" s="2">
        <f t="shared" si="69"/>
        <v>0</v>
      </c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  <c r="IW147" s="86"/>
      <c r="IX147" s="86"/>
      <c r="IY147" s="86"/>
      <c r="IZ147" s="86"/>
      <c r="JA147" s="86"/>
      <c r="JB147" s="86"/>
      <c r="JC147" s="86"/>
      <c r="JD147" s="86"/>
      <c r="JE147" s="86"/>
      <c r="JF147" s="86"/>
      <c r="JG147" s="86"/>
      <c r="JH147" s="86"/>
      <c r="JI147" s="86"/>
      <c r="JJ147" s="86"/>
      <c r="JK147" s="86"/>
      <c r="JL147" s="86"/>
      <c r="JM147" s="86"/>
      <c r="JN147" s="86"/>
      <c r="JO147" s="86"/>
      <c r="JP147" s="86"/>
      <c r="JQ147" s="86"/>
      <c r="JR147" s="86"/>
      <c r="JS147" s="86"/>
      <c r="JT147" s="86"/>
      <c r="JU147" s="86"/>
      <c r="JV147" s="86"/>
      <c r="JW147" s="86"/>
      <c r="JX147" s="86"/>
      <c r="JY147" s="86"/>
      <c r="JZ147" s="86"/>
      <c r="KA147" s="86"/>
      <c r="KB147" s="86"/>
      <c r="KC147" s="86"/>
      <c r="KD147" s="86"/>
      <c r="KE147" s="86"/>
      <c r="KF147" s="86"/>
      <c r="KG147" s="86"/>
      <c r="KH147" s="86"/>
      <c r="KI147" s="86"/>
      <c r="KJ147" s="86"/>
      <c r="KK147" s="86"/>
      <c r="KL147" s="86"/>
      <c r="KM147" s="86"/>
      <c r="KN147" s="86"/>
      <c r="KO147" s="86"/>
      <c r="KP147" s="86"/>
      <c r="KQ147" s="86"/>
      <c r="KR147" s="86"/>
      <c r="KS147" s="86"/>
      <c r="KT147" s="86"/>
      <c r="KU147" s="86"/>
      <c r="KV147" s="86"/>
      <c r="KW147" s="86"/>
      <c r="KX147" s="86"/>
      <c r="KY147" s="86"/>
      <c r="KZ147" s="86"/>
      <c r="LA147" s="86"/>
      <c r="LB147" s="86"/>
      <c r="LC147" s="86"/>
      <c r="LD147" s="86"/>
      <c r="LE147" s="86"/>
      <c r="LF147" s="86"/>
      <c r="LG147" s="86"/>
      <c r="LH147" s="86"/>
      <c r="LI147" s="86"/>
      <c r="LJ147" s="86"/>
      <c r="LK147" s="86"/>
      <c r="LL147" s="86"/>
      <c r="LM147" s="86"/>
      <c r="LN147" s="86"/>
      <c r="LO147" s="86"/>
      <c r="LP147" s="86"/>
      <c r="LQ147" s="86"/>
      <c r="LR147" s="86"/>
      <c r="LS147" s="86"/>
      <c r="LT147" s="86"/>
      <c r="LU147" s="86"/>
      <c r="LV147" s="86"/>
      <c r="LW147" s="86"/>
      <c r="LX147" s="86"/>
      <c r="LY147" s="86"/>
      <c r="LZ147" s="86"/>
      <c r="MA147" s="86"/>
      <c r="MB147" s="86"/>
      <c r="MC147" s="86"/>
      <c r="MD147" s="86"/>
      <c r="ME147" s="86"/>
      <c r="MF147" s="86"/>
      <c r="MG147" s="86"/>
      <c r="MH147" s="86"/>
      <c r="MI147" s="86"/>
      <c r="MJ147" s="86"/>
      <c r="MK147" s="86"/>
      <c r="ML147" s="86"/>
      <c r="MM147" s="86"/>
      <c r="MN147" s="86"/>
      <c r="MO147" s="86"/>
      <c r="MP147" s="86"/>
      <c r="MQ147" s="86"/>
      <c r="MR147" s="86"/>
      <c r="MS147" s="86"/>
      <c r="MT147" s="86"/>
      <c r="MU147" s="86"/>
      <c r="MV147" s="86"/>
      <c r="MW147" s="86"/>
      <c r="MX147" s="86"/>
      <c r="MY147" s="86"/>
      <c r="MZ147" s="86"/>
      <c r="NA147" s="86"/>
      <c r="NB147" s="86"/>
      <c r="NC147" s="86"/>
      <c r="ND147" s="86"/>
      <c r="NE147" s="86"/>
      <c r="NF147" s="86"/>
      <c r="NG147" s="86"/>
      <c r="NH147" s="86"/>
      <c r="NI147" s="86"/>
      <c r="NJ147" s="86"/>
      <c r="NK147" s="86"/>
      <c r="NL147" s="86"/>
      <c r="NM147" s="86"/>
      <c r="NN147" s="86"/>
      <c r="NO147" s="86"/>
      <c r="NP147" s="86"/>
      <c r="NQ147" s="86"/>
      <c r="NR147" s="86"/>
      <c r="NS147" s="86"/>
      <c r="NT147" s="86"/>
      <c r="NU147" s="86"/>
      <c r="NV147" s="86"/>
      <c r="NW147" s="86"/>
      <c r="NX147" s="86"/>
      <c r="NY147" s="86"/>
      <c r="NZ147" s="86"/>
      <c r="OA147" s="86"/>
      <c r="OB147" s="86"/>
      <c r="OC147" s="86"/>
      <c r="OD147" s="86"/>
    </row>
    <row r="148" spans="1:394" s="4" customFormat="1" ht="57.75" hidden="1" customHeight="1" x14ac:dyDescent="0.25">
      <c r="A148" s="96" t="s">
        <v>170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  <c r="IW148" s="49"/>
      <c r="IX148" s="49"/>
      <c r="IY148" s="49"/>
      <c r="IZ148" s="49"/>
      <c r="JA148" s="49"/>
      <c r="JB148" s="49"/>
      <c r="JC148" s="49"/>
      <c r="JD148" s="49"/>
      <c r="JE148" s="49"/>
      <c r="JF148" s="49"/>
      <c r="JG148" s="49"/>
      <c r="JH148" s="49"/>
      <c r="JI148" s="49"/>
      <c r="JJ148" s="49"/>
      <c r="JK148" s="49"/>
      <c r="JL148" s="49"/>
      <c r="JM148" s="49"/>
      <c r="JN148" s="49"/>
      <c r="JO148" s="49"/>
      <c r="JP148" s="49"/>
      <c r="JQ148" s="49"/>
      <c r="JR148" s="49"/>
      <c r="JS148" s="49"/>
      <c r="JT148" s="49"/>
      <c r="JU148" s="49"/>
      <c r="JV148" s="49"/>
      <c r="JW148" s="49"/>
      <c r="JX148" s="49"/>
      <c r="JY148" s="49"/>
      <c r="JZ148" s="49"/>
      <c r="KA148" s="49"/>
      <c r="KB148" s="49"/>
      <c r="KC148" s="49"/>
      <c r="KD148" s="49"/>
      <c r="KE148" s="49"/>
      <c r="KF148" s="49"/>
      <c r="KG148" s="49"/>
      <c r="KH148" s="49"/>
      <c r="KI148" s="49"/>
      <c r="KJ148" s="49"/>
      <c r="KK148" s="49"/>
      <c r="KL148" s="49"/>
      <c r="KM148" s="49"/>
      <c r="KN148" s="49"/>
      <c r="KO148" s="49"/>
      <c r="KP148" s="49"/>
      <c r="KQ148" s="49"/>
      <c r="KR148" s="49"/>
      <c r="KS148" s="49"/>
      <c r="KT148" s="49"/>
      <c r="KU148" s="49"/>
      <c r="KV148" s="49"/>
      <c r="KW148" s="49"/>
      <c r="KX148" s="49"/>
      <c r="KY148" s="49"/>
      <c r="KZ148" s="49"/>
      <c r="LA148" s="49"/>
      <c r="LB148" s="49"/>
      <c r="LC148" s="49"/>
      <c r="LD148" s="49"/>
      <c r="LE148" s="49"/>
      <c r="LF148" s="49"/>
      <c r="LG148" s="49"/>
      <c r="LH148" s="49"/>
      <c r="LI148" s="49"/>
      <c r="LJ148" s="49"/>
      <c r="LK148" s="49"/>
      <c r="LL148" s="49"/>
      <c r="LM148" s="49"/>
      <c r="LN148" s="49"/>
      <c r="LO148" s="49"/>
      <c r="LP148" s="49"/>
      <c r="LQ148" s="49"/>
      <c r="LR148" s="49"/>
      <c r="LS148" s="49"/>
      <c r="LT148" s="49"/>
      <c r="LU148" s="49"/>
      <c r="LV148" s="49"/>
      <c r="LW148" s="49"/>
      <c r="LX148" s="49"/>
      <c r="LY148" s="49"/>
      <c r="LZ148" s="49"/>
      <c r="MA148" s="49"/>
      <c r="MB148" s="49"/>
      <c r="MC148" s="49"/>
      <c r="MD148" s="49"/>
      <c r="ME148" s="49"/>
      <c r="MF148" s="49"/>
      <c r="MG148" s="49"/>
      <c r="MH148" s="49"/>
      <c r="MI148" s="49"/>
      <c r="MJ148" s="49"/>
      <c r="MK148" s="49"/>
      <c r="ML148" s="49"/>
      <c r="MM148" s="49"/>
      <c r="MN148" s="49"/>
      <c r="MO148" s="49"/>
      <c r="MP148" s="49"/>
      <c r="MQ148" s="49"/>
      <c r="MR148" s="49"/>
      <c r="MS148" s="49"/>
      <c r="MT148" s="49"/>
      <c r="MU148" s="49"/>
      <c r="MV148" s="49"/>
      <c r="MW148" s="49"/>
      <c r="MX148" s="49"/>
      <c r="MY148" s="49"/>
      <c r="MZ148" s="49"/>
      <c r="NA148" s="49"/>
      <c r="NB148" s="49"/>
      <c r="NC148" s="49"/>
      <c r="ND148" s="49"/>
      <c r="NE148" s="49"/>
      <c r="NF148" s="49"/>
      <c r="NG148" s="49"/>
      <c r="NH148" s="49"/>
      <c r="NI148" s="49"/>
      <c r="NJ148" s="49"/>
      <c r="NK148" s="49"/>
      <c r="NL148" s="49"/>
      <c r="NM148" s="49"/>
      <c r="NN148" s="49"/>
      <c r="NO148" s="49"/>
      <c r="NP148" s="49"/>
      <c r="NQ148" s="49"/>
      <c r="NR148" s="49"/>
      <c r="NS148" s="49"/>
      <c r="NT148" s="49"/>
      <c r="NU148" s="49"/>
      <c r="NV148" s="49"/>
      <c r="NW148" s="49"/>
      <c r="NX148" s="49"/>
      <c r="NY148" s="49"/>
      <c r="NZ148" s="49"/>
      <c r="OA148" s="49"/>
      <c r="OB148" s="49"/>
      <c r="OC148" s="49"/>
      <c r="OD148" s="49"/>
    </row>
    <row r="149" spans="1:394" s="49" customFormat="1" ht="177.75" hidden="1" customHeight="1" x14ac:dyDescent="0.25">
      <c r="A149" s="76">
        <v>1</v>
      </c>
      <c r="B149" s="39" t="s">
        <v>171</v>
      </c>
      <c r="C149" s="40">
        <f>C150+C151</f>
        <v>29553.93</v>
      </c>
      <c r="D149" s="40">
        <f t="shared" ref="D149:G149" si="70">D150+D151</f>
        <v>29553.93</v>
      </c>
      <c r="E149" s="40">
        <f t="shared" si="70"/>
        <v>0</v>
      </c>
      <c r="F149" s="40">
        <f t="shared" si="70"/>
        <v>0</v>
      </c>
      <c r="G149" s="40">
        <f t="shared" si="70"/>
        <v>0</v>
      </c>
      <c r="H149" s="40">
        <f>H150+H151</f>
        <v>29294.79</v>
      </c>
      <c r="I149" s="7"/>
      <c r="J149" s="40">
        <f>J150+J151</f>
        <v>29294.79</v>
      </c>
      <c r="K149" s="40">
        <f t="shared" ref="K149:N149" si="71">K150+K151</f>
        <v>29294.79</v>
      </c>
      <c r="L149" s="40">
        <f t="shared" si="71"/>
        <v>0</v>
      </c>
      <c r="M149" s="40">
        <f t="shared" si="71"/>
        <v>0</v>
      </c>
      <c r="N149" s="40">
        <f t="shared" si="71"/>
        <v>0</v>
      </c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</row>
    <row r="150" spans="1:394" s="4" customFormat="1" ht="78.75" hidden="1" x14ac:dyDescent="0.25">
      <c r="A150" s="76" t="s">
        <v>2</v>
      </c>
      <c r="B150" s="14" t="s">
        <v>172</v>
      </c>
      <c r="C150" s="7">
        <v>1205.5</v>
      </c>
      <c r="D150" s="7">
        <v>1205.5</v>
      </c>
      <c r="E150" s="7">
        <v>0</v>
      </c>
      <c r="F150" s="7">
        <v>0</v>
      </c>
      <c r="G150" s="7">
        <v>0</v>
      </c>
      <c r="H150" s="7">
        <v>1205.48</v>
      </c>
      <c r="I150" s="7"/>
      <c r="J150" s="7">
        <v>1205.48</v>
      </c>
      <c r="K150" s="7">
        <v>1205.48</v>
      </c>
      <c r="L150" s="7">
        <v>0</v>
      </c>
      <c r="M150" s="7">
        <v>0</v>
      </c>
      <c r="N150" s="7">
        <v>0</v>
      </c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  <c r="IW150" s="49"/>
      <c r="IX150" s="49"/>
      <c r="IY150" s="49"/>
      <c r="IZ150" s="49"/>
      <c r="JA150" s="49"/>
      <c r="JB150" s="49"/>
      <c r="JC150" s="49"/>
      <c r="JD150" s="49"/>
      <c r="JE150" s="49"/>
      <c r="JF150" s="49"/>
      <c r="JG150" s="49"/>
      <c r="JH150" s="49"/>
      <c r="JI150" s="49"/>
      <c r="JJ150" s="49"/>
      <c r="JK150" s="49"/>
      <c r="JL150" s="49"/>
      <c r="JM150" s="49"/>
      <c r="JN150" s="49"/>
      <c r="JO150" s="49"/>
      <c r="JP150" s="49"/>
      <c r="JQ150" s="49"/>
      <c r="JR150" s="49"/>
      <c r="JS150" s="49"/>
      <c r="JT150" s="49"/>
      <c r="JU150" s="49"/>
      <c r="JV150" s="49"/>
      <c r="JW150" s="49"/>
      <c r="JX150" s="49"/>
      <c r="JY150" s="49"/>
      <c r="JZ150" s="49"/>
      <c r="KA150" s="49"/>
      <c r="KB150" s="49"/>
      <c r="KC150" s="49"/>
      <c r="KD150" s="49"/>
      <c r="KE150" s="49"/>
      <c r="KF150" s="49"/>
      <c r="KG150" s="49"/>
      <c r="KH150" s="49"/>
      <c r="KI150" s="49"/>
      <c r="KJ150" s="49"/>
      <c r="KK150" s="49"/>
      <c r="KL150" s="49"/>
      <c r="KM150" s="49"/>
      <c r="KN150" s="49"/>
      <c r="KO150" s="49"/>
      <c r="KP150" s="49"/>
      <c r="KQ150" s="49"/>
      <c r="KR150" s="49"/>
      <c r="KS150" s="49"/>
      <c r="KT150" s="49"/>
      <c r="KU150" s="49"/>
      <c r="KV150" s="49"/>
      <c r="KW150" s="49"/>
      <c r="KX150" s="49"/>
      <c r="KY150" s="49"/>
      <c r="KZ150" s="49"/>
      <c r="LA150" s="49"/>
      <c r="LB150" s="49"/>
      <c r="LC150" s="49"/>
      <c r="LD150" s="49"/>
      <c r="LE150" s="49"/>
      <c r="LF150" s="49"/>
      <c r="LG150" s="49"/>
      <c r="LH150" s="49"/>
      <c r="LI150" s="49"/>
      <c r="LJ150" s="49"/>
      <c r="LK150" s="49"/>
      <c r="LL150" s="49"/>
      <c r="LM150" s="49"/>
      <c r="LN150" s="49"/>
      <c r="LO150" s="49"/>
      <c r="LP150" s="49"/>
      <c r="LQ150" s="49"/>
      <c r="LR150" s="49"/>
      <c r="LS150" s="49"/>
      <c r="LT150" s="49"/>
      <c r="LU150" s="49"/>
      <c r="LV150" s="49"/>
      <c r="LW150" s="49"/>
      <c r="LX150" s="49"/>
      <c r="LY150" s="49"/>
      <c r="LZ150" s="49"/>
      <c r="MA150" s="49"/>
      <c r="MB150" s="49"/>
      <c r="MC150" s="49"/>
      <c r="MD150" s="49"/>
      <c r="ME150" s="49"/>
      <c r="MF150" s="49"/>
      <c r="MG150" s="49"/>
      <c r="MH150" s="49"/>
      <c r="MI150" s="49"/>
      <c r="MJ150" s="49"/>
      <c r="MK150" s="49"/>
      <c r="ML150" s="49"/>
      <c r="MM150" s="49"/>
      <c r="MN150" s="49"/>
      <c r="MO150" s="49"/>
      <c r="MP150" s="49"/>
      <c r="MQ150" s="49"/>
      <c r="MR150" s="49"/>
      <c r="MS150" s="49"/>
      <c r="MT150" s="49"/>
      <c r="MU150" s="49"/>
      <c r="MV150" s="49"/>
      <c r="MW150" s="49"/>
      <c r="MX150" s="49"/>
      <c r="MY150" s="49"/>
      <c r="MZ150" s="49"/>
      <c r="NA150" s="49"/>
      <c r="NB150" s="49"/>
      <c r="NC150" s="49"/>
      <c r="ND150" s="49"/>
      <c r="NE150" s="49"/>
      <c r="NF150" s="49"/>
      <c r="NG150" s="49"/>
      <c r="NH150" s="49"/>
      <c r="NI150" s="49"/>
      <c r="NJ150" s="49"/>
      <c r="NK150" s="49"/>
      <c r="NL150" s="49"/>
      <c r="NM150" s="49"/>
      <c r="NN150" s="49"/>
      <c r="NO150" s="49"/>
      <c r="NP150" s="49"/>
      <c r="NQ150" s="49"/>
      <c r="NR150" s="49"/>
      <c r="NS150" s="49"/>
      <c r="NT150" s="49"/>
      <c r="NU150" s="49"/>
      <c r="NV150" s="49"/>
      <c r="NW150" s="49"/>
      <c r="NX150" s="49"/>
      <c r="NY150" s="49"/>
      <c r="NZ150" s="49"/>
      <c r="OA150" s="49"/>
      <c r="OB150" s="49"/>
      <c r="OC150" s="49"/>
      <c r="OD150" s="49"/>
    </row>
    <row r="151" spans="1:394" s="4" customFormat="1" ht="31.5" hidden="1" x14ac:dyDescent="0.25">
      <c r="A151" s="76" t="s">
        <v>3</v>
      </c>
      <c r="B151" s="14" t="s">
        <v>143</v>
      </c>
      <c r="C151" s="7">
        <v>28348.43</v>
      </c>
      <c r="D151" s="7">
        <v>28348.43</v>
      </c>
      <c r="E151" s="7">
        <v>0</v>
      </c>
      <c r="F151" s="7">
        <v>0</v>
      </c>
      <c r="G151" s="7">
        <v>0</v>
      </c>
      <c r="H151" s="7">
        <v>28089.31</v>
      </c>
      <c r="I151" s="7"/>
      <c r="J151" s="7">
        <v>28089.31</v>
      </c>
      <c r="K151" s="7">
        <v>28089.31</v>
      </c>
      <c r="L151" s="7">
        <v>0</v>
      </c>
      <c r="M151" s="7">
        <v>0</v>
      </c>
      <c r="N151" s="7">
        <v>0</v>
      </c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49"/>
      <c r="JC151" s="49"/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49"/>
      <c r="KK151" s="49"/>
      <c r="KL151" s="49"/>
      <c r="KM151" s="49"/>
      <c r="KN151" s="49"/>
      <c r="KO151" s="49"/>
      <c r="KP151" s="49"/>
      <c r="KQ151" s="49"/>
      <c r="KR151" s="49"/>
      <c r="KS151" s="49"/>
      <c r="KT151" s="49"/>
      <c r="KU151" s="49"/>
      <c r="KV151" s="49"/>
      <c r="KW151" s="49"/>
      <c r="KX151" s="49"/>
      <c r="KY151" s="49"/>
      <c r="KZ151" s="49"/>
      <c r="LA151" s="49"/>
      <c r="LB151" s="49"/>
      <c r="LC151" s="49"/>
      <c r="LD151" s="49"/>
      <c r="LE151" s="49"/>
      <c r="LF151" s="49"/>
      <c r="LG151" s="49"/>
      <c r="LH151" s="49"/>
      <c r="LI151" s="49"/>
      <c r="LJ151" s="49"/>
      <c r="LK151" s="49"/>
      <c r="LL151" s="49"/>
      <c r="LM151" s="49"/>
      <c r="LN151" s="49"/>
      <c r="LO151" s="49"/>
      <c r="LP151" s="49"/>
      <c r="LQ151" s="49"/>
      <c r="LR151" s="49"/>
      <c r="LS151" s="49"/>
      <c r="LT151" s="49"/>
      <c r="LU151" s="49"/>
      <c r="LV151" s="49"/>
      <c r="LW151" s="49"/>
      <c r="LX151" s="49"/>
      <c r="LY151" s="49"/>
      <c r="LZ151" s="49"/>
      <c r="MA151" s="49"/>
      <c r="MB151" s="49"/>
      <c r="MC151" s="49"/>
      <c r="MD151" s="49"/>
      <c r="ME151" s="49"/>
      <c r="MF151" s="49"/>
      <c r="MG151" s="49"/>
      <c r="MH151" s="49"/>
      <c r="MI151" s="49"/>
      <c r="MJ151" s="49"/>
      <c r="MK151" s="49"/>
      <c r="ML151" s="49"/>
      <c r="MM151" s="49"/>
      <c r="MN151" s="49"/>
      <c r="MO151" s="49"/>
      <c r="MP151" s="49"/>
      <c r="MQ151" s="49"/>
      <c r="MR151" s="49"/>
      <c r="MS151" s="49"/>
      <c r="MT151" s="49"/>
      <c r="MU151" s="49"/>
      <c r="MV151" s="49"/>
      <c r="MW151" s="49"/>
      <c r="MX151" s="49"/>
      <c r="MY151" s="49"/>
      <c r="MZ151" s="49"/>
      <c r="NA151" s="49"/>
      <c r="NB151" s="49"/>
      <c r="NC151" s="49"/>
      <c r="ND151" s="49"/>
      <c r="NE151" s="49"/>
      <c r="NF151" s="49"/>
      <c r="NG151" s="49"/>
      <c r="NH151" s="49"/>
      <c r="NI151" s="49"/>
      <c r="NJ151" s="49"/>
      <c r="NK151" s="49"/>
      <c r="NL151" s="49"/>
      <c r="NM151" s="49"/>
      <c r="NN151" s="49"/>
      <c r="NO151" s="49"/>
      <c r="NP151" s="49"/>
      <c r="NQ151" s="49"/>
      <c r="NR151" s="49"/>
      <c r="NS151" s="49"/>
      <c r="NT151" s="49"/>
      <c r="NU151" s="49"/>
      <c r="NV151" s="49"/>
      <c r="NW151" s="49"/>
      <c r="NX151" s="49"/>
      <c r="NY151" s="49"/>
      <c r="NZ151" s="49"/>
      <c r="OA151" s="49"/>
      <c r="OB151" s="49"/>
      <c r="OC151" s="49"/>
      <c r="OD151" s="49"/>
    </row>
    <row r="152" spans="1:394" s="4" customFormat="1" hidden="1" x14ac:dyDescent="0.25">
      <c r="A152" s="96" t="s">
        <v>189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  <c r="IW152" s="49"/>
      <c r="IX152" s="49"/>
      <c r="IY152" s="49"/>
      <c r="IZ152" s="49"/>
      <c r="JA152" s="49"/>
      <c r="JB152" s="49"/>
      <c r="JC152" s="49"/>
      <c r="JD152" s="49"/>
      <c r="JE152" s="49"/>
      <c r="JF152" s="49"/>
      <c r="JG152" s="49"/>
      <c r="JH152" s="49"/>
      <c r="JI152" s="49"/>
      <c r="JJ152" s="49"/>
      <c r="JK152" s="49"/>
      <c r="JL152" s="49"/>
      <c r="JM152" s="49"/>
      <c r="JN152" s="49"/>
      <c r="JO152" s="49"/>
      <c r="JP152" s="49"/>
      <c r="JQ152" s="49"/>
      <c r="JR152" s="49"/>
      <c r="JS152" s="49"/>
      <c r="JT152" s="49"/>
      <c r="JU152" s="49"/>
      <c r="JV152" s="49"/>
      <c r="JW152" s="49"/>
      <c r="JX152" s="49"/>
      <c r="JY152" s="49"/>
      <c r="JZ152" s="49"/>
      <c r="KA152" s="49"/>
      <c r="KB152" s="49"/>
      <c r="KC152" s="49"/>
      <c r="KD152" s="49"/>
      <c r="KE152" s="49"/>
      <c r="KF152" s="49"/>
      <c r="KG152" s="49"/>
      <c r="KH152" s="49"/>
      <c r="KI152" s="49"/>
      <c r="KJ152" s="49"/>
      <c r="KK152" s="49"/>
      <c r="KL152" s="49"/>
      <c r="KM152" s="49"/>
      <c r="KN152" s="49"/>
      <c r="KO152" s="49"/>
      <c r="KP152" s="49"/>
      <c r="KQ152" s="49"/>
      <c r="KR152" s="49"/>
      <c r="KS152" s="49"/>
      <c r="KT152" s="49"/>
      <c r="KU152" s="49"/>
      <c r="KV152" s="49"/>
      <c r="KW152" s="49"/>
      <c r="KX152" s="49"/>
      <c r="KY152" s="49"/>
      <c r="KZ152" s="49"/>
      <c r="LA152" s="49"/>
      <c r="LB152" s="49"/>
      <c r="LC152" s="49"/>
      <c r="LD152" s="49"/>
      <c r="LE152" s="49"/>
      <c r="LF152" s="49"/>
      <c r="LG152" s="49"/>
      <c r="LH152" s="49"/>
      <c r="LI152" s="49"/>
      <c r="LJ152" s="49"/>
      <c r="LK152" s="49"/>
      <c r="LL152" s="49"/>
      <c r="LM152" s="49"/>
      <c r="LN152" s="49"/>
      <c r="LO152" s="49"/>
      <c r="LP152" s="49"/>
      <c r="LQ152" s="49"/>
      <c r="LR152" s="49"/>
      <c r="LS152" s="49"/>
      <c r="LT152" s="49"/>
      <c r="LU152" s="49"/>
      <c r="LV152" s="49"/>
      <c r="LW152" s="49"/>
      <c r="LX152" s="49"/>
      <c r="LY152" s="49"/>
      <c r="LZ152" s="49"/>
      <c r="MA152" s="49"/>
      <c r="MB152" s="49"/>
      <c r="MC152" s="49"/>
      <c r="MD152" s="49"/>
      <c r="ME152" s="49"/>
      <c r="MF152" s="49"/>
      <c r="MG152" s="49"/>
      <c r="MH152" s="49"/>
      <c r="MI152" s="49"/>
      <c r="MJ152" s="49"/>
      <c r="MK152" s="49"/>
      <c r="ML152" s="49"/>
      <c r="MM152" s="49"/>
      <c r="MN152" s="49"/>
      <c r="MO152" s="49"/>
      <c r="MP152" s="49"/>
      <c r="MQ152" s="49"/>
      <c r="MR152" s="49"/>
      <c r="MS152" s="49"/>
      <c r="MT152" s="49"/>
      <c r="MU152" s="49"/>
      <c r="MV152" s="49"/>
      <c r="MW152" s="49"/>
      <c r="MX152" s="49"/>
      <c r="MY152" s="49"/>
      <c r="MZ152" s="49"/>
      <c r="NA152" s="49"/>
      <c r="NB152" s="49"/>
      <c r="NC152" s="49"/>
      <c r="ND152" s="49"/>
      <c r="NE152" s="49"/>
      <c r="NF152" s="49"/>
      <c r="NG152" s="49"/>
      <c r="NH152" s="49"/>
      <c r="NI152" s="49"/>
      <c r="NJ152" s="49"/>
      <c r="NK152" s="49"/>
      <c r="NL152" s="49"/>
      <c r="NM152" s="49"/>
      <c r="NN152" s="49"/>
      <c r="NO152" s="49"/>
      <c r="NP152" s="49"/>
      <c r="NQ152" s="49"/>
      <c r="NR152" s="49"/>
      <c r="NS152" s="49"/>
      <c r="NT152" s="49"/>
      <c r="NU152" s="49"/>
      <c r="NV152" s="49"/>
      <c r="NW152" s="49"/>
      <c r="NX152" s="49"/>
      <c r="NY152" s="49"/>
      <c r="NZ152" s="49"/>
      <c r="OA152" s="49"/>
      <c r="OB152" s="49"/>
      <c r="OC152" s="49"/>
      <c r="OD152" s="49"/>
    </row>
    <row r="153" spans="1:394" s="4" customFormat="1" ht="63" hidden="1" x14ac:dyDescent="0.25">
      <c r="A153" s="39" t="s">
        <v>7</v>
      </c>
      <c r="B153" s="39" t="s">
        <v>190</v>
      </c>
      <c r="C153" s="56">
        <f>C154+C155</f>
        <v>105</v>
      </c>
      <c r="D153" s="56">
        <f t="shared" ref="D153:N153" si="72">D154+D155</f>
        <v>105</v>
      </c>
      <c r="E153" s="56">
        <f t="shared" si="72"/>
        <v>0</v>
      </c>
      <c r="F153" s="56">
        <f t="shared" si="72"/>
        <v>0</v>
      </c>
      <c r="G153" s="56">
        <f t="shared" si="72"/>
        <v>0</v>
      </c>
      <c r="H153" s="56">
        <f t="shared" ref="H153" si="73">H154+H155</f>
        <v>105</v>
      </c>
      <c r="I153" s="56"/>
      <c r="J153" s="56">
        <f t="shared" si="72"/>
        <v>105</v>
      </c>
      <c r="K153" s="56">
        <f t="shared" si="72"/>
        <v>25</v>
      </c>
      <c r="L153" s="56">
        <f t="shared" si="72"/>
        <v>0</v>
      </c>
      <c r="M153" s="56">
        <f t="shared" si="72"/>
        <v>80</v>
      </c>
      <c r="N153" s="56">
        <f t="shared" si="72"/>
        <v>0</v>
      </c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  <c r="IW153" s="49"/>
      <c r="IX153" s="49"/>
      <c r="IY153" s="49"/>
      <c r="IZ153" s="49"/>
      <c r="JA153" s="49"/>
      <c r="JB153" s="49"/>
      <c r="JC153" s="49"/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49"/>
      <c r="KK153" s="49"/>
      <c r="KL153" s="49"/>
      <c r="KM153" s="49"/>
      <c r="KN153" s="49"/>
      <c r="KO153" s="49"/>
      <c r="KP153" s="49"/>
      <c r="KQ153" s="49"/>
      <c r="KR153" s="49"/>
      <c r="KS153" s="49"/>
      <c r="KT153" s="49"/>
      <c r="KU153" s="49"/>
      <c r="KV153" s="49"/>
      <c r="KW153" s="49"/>
      <c r="KX153" s="49"/>
      <c r="KY153" s="49"/>
      <c r="KZ153" s="49"/>
      <c r="LA153" s="49"/>
      <c r="LB153" s="49"/>
      <c r="LC153" s="49"/>
      <c r="LD153" s="49"/>
      <c r="LE153" s="49"/>
      <c r="LF153" s="49"/>
      <c r="LG153" s="49"/>
      <c r="LH153" s="49"/>
      <c r="LI153" s="49"/>
      <c r="LJ153" s="49"/>
      <c r="LK153" s="49"/>
      <c r="LL153" s="49"/>
      <c r="LM153" s="49"/>
      <c r="LN153" s="49"/>
      <c r="LO153" s="49"/>
      <c r="LP153" s="49"/>
      <c r="LQ153" s="49"/>
      <c r="LR153" s="49"/>
      <c r="LS153" s="49"/>
      <c r="LT153" s="49"/>
      <c r="LU153" s="49"/>
      <c r="LV153" s="49"/>
      <c r="LW153" s="49"/>
      <c r="LX153" s="49"/>
      <c r="LY153" s="49"/>
      <c r="LZ153" s="49"/>
      <c r="MA153" s="49"/>
      <c r="MB153" s="49"/>
      <c r="MC153" s="49"/>
      <c r="MD153" s="49"/>
      <c r="ME153" s="49"/>
      <c r="MF153" s="49"/>
      <c r="MG153" s="49"/>
      <c r="MH153" s="49"/>
      <c r="MI153" s="49"/>
      <c r="MJ153" s="49"/>
      <c r="MK153" s="49"/>
      <c r="ML153" s="49"/>
      <c r="MM153" s="49"/>
      <c r="MN153" s="49"/>
      <c r="MO153" s="49"/>
      <c r="MP153" s="49"/>
      <c r="MQ153" s="49"/>
      <c r="MR153" s="49"/>
      <c r="MS153" s="49"/>
      <c r="MT153" s="49"/>
      <c r="MU153" s="49"/>
      <c r="MV153" s="49"/>
      <c r="MW153" s="49"/>
      <c r="MX153" s="49"/>
      <c r="MY153" s="49"/>
      <c r="MZ153" s="49"/>
      <c r="NA153" s="49"/>
      <c r="NB153" s="49"/>
      <c r="NC153" s="49"/>
      <c r="ND153" s="49"/>
      <c r="NE153" s="49"/>
      <c r="NF153" s="49"/>
      <c r="NG153" s="49"/>
      <c r="NH153" s="49"/>
      <c r="NI153" s="49"/>
      <c r="NJ153" s="49"/>
      <c r="NK153" s="49"/>
      <c r="NL153" s="49"/>
      <c r="NM153" s="49"/>
      <c r="NN153" s="49"/>
      <c r="NO153" s="49"/>
      <c r="NP153" s="49"/>
      <c r="NQ153" s="49"/>
      <c r="NR153" s="49"/>
      <c r="NS153" s="49"/>
      <c r="NT153" s="49"/>
      <c r="NU153" s="49"/>
      <c r="NV153" s="49"/>
      <c r="NW153" s="49"/>
      <c r="NX153" s="49"/>
      <c r="NY153" s="49"/>
      <c r="NZ153" s="49"/>
      <c r="OA153" s="49"/>
      <c r="OB153" s="49"/>
      <c r="OC153" s="49"/>
      <c r="OD153" s="49"/>
    </row>
    <row r="154" spans="1:394" s="4" customFormat="1" ht="31.5" hidden="1" x14ac:dyDescent="0.25">
      <c r="A154" s="76" t="s">
        <v>8</v>
      </c>
      <c r="B154" s="14" t="s">
        <v>191</v>
      </c>
      <c r="C154" s="7">
        <v>25</v>
      </c>
      <c r="D154" s="7">
        <v>25</v>
      </c>
      <c r="E154" s="7">
        <v>0</v>
      </c>
      <c r="F154" s="7">
        <v>0</v>
      </c>
      <c r="G154" s="7">
        <v>0</v>
      </c>
      <c r="H154" s="7">
        <v>25</v>
      </c>
      <c r="I154" s="7"/>
      <c r="J154" s="7">
        <v>25</v>
      </c>
      <c r="K154" s="7">
        <v>25</v>
      </c>
      <c r="L154" s="7">
        <v>0</v>
      </c>
      <c r="M154" s="7">
        <v>0</v>
      </c>
      <c r="N154" s="7">
        <v>0</v>
      </c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49"/>
      <c r="JC154" s="49"/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49"/>
      <c r="KK154" s="49"/>
      <c r="KL154" s="49"/>
      <c r="KM154" s="49"/>
      <c r="KN154" s="49"/>
      <c r="KO154" s="49"/>
      <c r="KP154" s="49"/>
      <c r="KQ154" s="49"/>
      <c r="KR154" s="49"/>
      <c r="KS154" s="49"/>
      <c r="KT154" s="49"/>
      <c r="KU154" s="49"/>
      <c r="KV154" s="49"/>
      <c r="KW154" s="49"/>
      <c r="KX154" s="49"/>
      <c r="KY154" s="49"/>
      <c r="KZ154" s="49"/>
      <c r="LA154" s="49"/>
      <c r="LB154" s="49"/>
      <c r="LC154" s="49"/>
      <c r="LD154" s="49"/>
      <c r="LE154" s="49"/>
      <c r="LF154" s="49"/>
      <c r="LG154" s="49"/>
      <c r="LH154" s="49"/>
      <c r="LI154" s="49"/>
      <c r="LJ154" s="49"/>
      <c r="LK154" s="49"/>
      <c r="LL154" s="49"/>
      <c r="LM154" s="49"/>
      <c r="LN154" s="49"/>
      <c r="LO154" s="49"/>
      <c r="LP154" s="49"/>
      <c r="LQ154" s="49"/>
      <c r="LR154" s="49"/>
      <c r="LS154" s="49"/>
      <c r="LT154" s="49"/>
      <c r="LU154" s="49"/>
      <c r="LV154" s="49"/>
      <c r="LW154" s="49"/>
      <c r="LX154" s="49"/>
      <c r="LY154" s="49"/>
      <c r="LZ154" s="49"/>
      <c r="MA154" s="49"/>
      <c r="MB154" s="49"/>
      <c r="MC154" s="49"/>
      <c r="MD154" s="49"/>
      <c r="ME154" s="49"/>
      <c r="MF154" s="49"/>
      <c r="MG154" s="49"/>
      <c r="MH154" s="49"/>
      <c r="MI154" s="49"/>
      <c r="MJ154" s="49"/>
      <c r="MK154" s="49"/>
      <c r="ML154" s="49"/>
      <c r="MM154" s="49"/>
      <c r="MN154" s="49"/>
      <c r="MO154" s="49"/>
      <c r="MP154" s="49"/>
      <c r="MQ154" s="49"/>
      <c r="MR154" s="49"/>
      <c r="MS154" s="49"/>
      <c r="MT154" s="49"/>
      <c r="MU154" s="49"/>
      <c r="MV154" s="49"/>
      <c r="MW154" s="49"/>
      <c r="MX154" s="49"/>
      <c r="MY154" s="49"/>
      <c r="MZ154" s="49"/>
      <c r="NA154" s="49"/>
      <c r="NB154" s="49"/>
      <c r="NC154" s="49"/>
      <c r="ND154" s="49"/>
      <c r="NE154" s="49"/>
      <c r="NF154" s="49"/>
      <c r="NG154" s="49"/>
      <c r="NH154" s="49"/>
      <c r="NI154" s="49"/>
      <c r="NJ154" s="49"/>
      <c r="NK154" s="49"/>
      <c r="NL154" s="49"/>
      <c r="NM154" s="49"/>
      <c r="NN154" s="49"/>
      <c r="NO154" s="49"/>
      <c r="NP154" s="49"/>
      <c r="NQ154" s="49"/>
      <c r="NR154" s="49"/>
      <c r="NS154" s="49"/>
      <c r="NT154" s="49"/>
      <c r="NU154" s="49"/>
      <c r="NV154" s="49"/>
      <c r="NW154" s="49"/>
      <c r="NX154" s="49"/>
      <c r="NY154" s="49"/>
      <c r="NZ154" s="49"/>
      <c r="OA154" s="49"/>
      <c r="OB154" s="49"/>
      <c r="OC154" s="49"/>
      <c r="OD154" s="49"/>
    </row>
    <row r="155" spans="1:394" s="4" customFormat="1" ht="78.75" hidden="1" x14ac:dyDescent="0.25">
      <c r="A155" s="76" t="s">
        <v>9</v>
      </c>
      <c r="B155" s="14" t="s">
        <v>192</v>
      </c>
      <c r="C155" s="7">
        <v>80</v>
      </c>
      <c r="D155" s="7">
        <v>80</v>
      </c>
      <c r="E155" s="7">
        <v>0</v>
      </c>
      <c r="F155" s="7">
        <v>0</v>
      </c>
      <c r="G155" s="7">
        <v>0</v>
      </c>
      <c r="H155" s="7">
        <v>80</v>
      </c>
      <c r="I155" s="7"/>
      <c r="J155" s="7">
        <v>80</v>
      </c>
      <c r="K155" s="7">
        <v>0</v>
      </c>
      <c r="L155" s="7">
        <v>0</v>
      </c>
      <c r="M155" s="7">
        <v>80</v>
      </c>
      <c r="N155" s="7">
        <v>0</v>
      </c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  <c r="IW155" s="49"/>
      <c r="IX155" s="49"/>
      <c r="IY155" s="49"/>
      <c r="IZ155" s="49"/>
      <c r="JA155" s="49"/>
      <c r="JB155" s="49"/>
      <c r="JC155" s="49"/>
      <c r="JD155" s="49"/>
      <c r="JE155" s="49"/>
      <c r="JF155" s="49"/>
      <c r="JG155" s="49"/>
      <c r="JH155" s="49"/>
      <c r="JI155" s="49"/>
      <c r="JJ155" s="49"/>
      <c r="JK155" s="49"/>
      <c r="JL155" s="49"/>
      <c r="JM155" s="49"/>
      <c r="JN155" s="49"/>
      <c r="JO155" s="49"/>
      <c r="JP155" s="49"/>
      <c r="JQ155" s="49"/>
      <c r="JR155" s="49"/>
      <c r="JS155" s="49"/>
      <c r="JT155" s="49"/>
      <c r="JU155" s="49"/>
      <c r="JV155" s="49"/>
      <c r="JW155" s="49"/>
      <c r="JX155" s="49"/>
      <c r="JY155" s="49"/>
      <c r="JZ155" s="49"/>
      <c r="KA155" s="49"/>
      <c r="KB155" s="49"/>
      <c r="KC155" s="49"/>
      <c r="KD155" s="49"/>
      <c r="KE155" s="49"/>
      <c r="KF155" s="49"/>
      <c r="KG155" s="49"/>
      <c r="KH155" s="49"/>
      <c r="KI155" s="49"/>
      <c r="KJ155" s="49"/>
      <c r="KK155" s="49"/>
      <c r="KL155" s="49"/>
      <c r="KM155" s="49"/>
      <c r="KN155" s="49"/>
      <c r="KO155" s="49"/>
      <c r="KP155" s="49"/>
      <c r="KQ155" s="49"/>
      <c r="KR155" s="49"/>
      <c r="KS155" s="49"/>
      <c r="KT155" s="49"/>
      <c r="KU155" s="49"/>
      <c r="KV155" s="49"/>
      <c r="KW155" s="49"/>
      <c r="KX155" s="49"/>
      <c r="KY155" s="49"/>
      <c r="KZ155" s="49"/>
      <c r="LA155" s="49"/>
      <c r="LB155" s="49"/>
      <c r="LC155" s="49"/>
      <c r="LD155" s="49"/>
      <c r="LE155" s="49"/>
      <c r="LF155" s="49"/>
      <c r="LG155" s="49"/>
      <c r="LH155" s="49"/>
      <c r="LI155" s="49"/>
      <c r="LJ155" s="49"/>
      <c r="LK155" s="49"/>
      <c r="LL155" s="49"/>
      <c r="LM155" s="49"/>
      <c r="LN155" s="49"/>
      <c r="LO155" s="49"/>
      <c r="LP155" s="49"/>
      <c r="LQ155" s="49"/>
      <c r="LR155" s="49"/>
      <c r="LS155" s="49"/>
      <c r="LT155" s="49"/>
      <c r="LU155" s="49"/>
      <c r="LV155" s="49"/>
      <c r="LW155" s="49"/>
      <c r="LX155" s="49"/>
      <c r="LY155" s="49"/>
      <c r="LZ155" s="49"/>
      <c r="MA155" s="49"/>
      <c r="MB155" s="49"/>
      <c r="MC155" s="49"/>
      <c r="MD155" s="49"/>
      <c r="ME155" s="49"/>
      <c r="MF155" s="49"/>
      <c r="MG155" s="49"/>
      <c r="MH155" s="49"/>
      <c r="MI155" s="49"/>
      <c r="MJ155" s="49"/>
      <c r="MK155" s="49"/>
      <c r="ML155" s="49"/>
      <c r="MM155" s="49"/>
      <c r="MN155" s="49"/>
      <c r="MO155" s="49"/>
      <c r="MP155" s="49"/>
      <c r="MQ155" s="49"/>
      <c r="MR155" s="49"/>
      <c r="MS155" s="49"/>
      <c r="MT155" s="49"/>
      <c r="MU155" s="49"/>
      <c r="MV155" s="49"/>
      <c r="MW155" s="49"/>
      <c r="MX155" s="49"/>
      <c r="MY155" s="49"/>
      <c r="MZ155" s="49"/>
      <c r="NA155" s="49"/>
      <c r="NB155" s="49"/>
      <c r="NC155" s="49"/>
      <c r="ND155" s="49"/>
      <c r="NE155" s="49"/>
      <c r="NF155" s="49"/>
      <c r="NG155" s="49"/>
      <c r="NH155" s="49"/>
      <c r="NI155" s="49"/>
      <c r="NJ155" s="49"/>
      <c r="NK155" s="49"/>
      <c r="NL155" s="49"/>
      <c r="NM155" s="49"/>
      <c r="NN155" s="49"/>
      <c r="NO155" s="49"/>
      <c r="NP155" s="49"/>
      <c r="NQ155" s="49"/>
      <c r="NR155" s="49"/>
      <c r="NS155" s="49"/>
      <c r="NT155" s="49"/>
      <c r="NU155" s="49"/>
      <c r="NV155" s="49"/>
      <c r="NW155" s="49"/>
      <c r="NX155" s="49"/>
      <c r="NY155" s="49"/>
      <c r="NZ155" s="49"/>
      <c r="OA155" s="49"/>
      <c r="OB155" s="49"/>
      <c r="OC155" s="49"/>
      <c r="OD155" s="49"/>
    </row>
    <row r="156" spans="1:394" s="71" customFormat="1" ht="47.25" x14ac:dyDescent="0.25">
      <c r="A156" s="21">
        <v>11</v>
      </c>
      <c r="B156" s="35" t="s">
        <v>30</v>
      </c>
      <c r="C156" s="2">
        <f t="shared" ref="C156:H156" si="74">C158+C164+C167</f>
        <v>22291.39</v>
      </c>
      <c r="D156" s="2">
        <f t="shared" si="74"/>
        <v>21558.39</v>
      </c>
      <c r="E156" s="2">
        <f t="shared" si="74"/>
        <v>0</v>
      </c>
      <c r="F156" s="2">
        <f t="shared" si="74"/>
        <v>733</v>
      </c>
      <c r="G156" s="2">
        <f t="shared" si="74"/>
        <v>0</v>
      </c>
      <c r="H156" s="2">
        <f t="shared" si="74"/>
        <v>21337.59</v>
      </c>
      <c r="I156" s="76" t="s">
        <v>176</v>
      </c>
      <c r="J156" s="2">
        <f>J158+J164+J167</f>
        <v>21337.59</v>
      </c>
      <c r="K156" s="2">
        <f t="shared" ref="K156:N156" si="75">K158+K164+K167</f>
        <v>21337.59</v>
      </c>
      <c r="L156" s="2">
        <f t="shared" si="75"/>
        <v>0</v>
      </c>
      <c r="M156" s="2">
        <f t="shared" si="75"/>
        <v>0</v>
      </c>
      <c r="N156" s="2">
        <f t="shared" si="75"/>
        <v>0</v>
      </c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  <c r="IW156" s="49"/>
      <c r="IX156" s="49"/>
      <c r="IY156" s="49"/>
      <c r="IZ156" s="49"/>
      <c r="JA156" s="49"/>
      <c r="JB156" s="49"/>
      <c r="JC156" s="49"/>
      <c r="JD156" s="49"/>
      <c r="JE156" s="49"/>
      <c r="JF156" s="49"/>
      <c r="JG156" s="49"/>
      <c r="JH156" s="49"/>
      <c r="JI156" s="49"/>
      <c r="JJ156" s="49"/>
      <c r="JK156" s="49"/>
      <c r="JL156" s="49"/>
      <c r="JM156" s="49"/>
      <c r="JN156" s="49"/>
      <c r="JO156" s="49"/>
      <c r="JP156" s="49"/>
      <c r="JQ156" s="49"/>
      <c r="JR156" s="49"/>
      <c r="JS156" s="49"/>
      <c r="JT156" s="49"/>
      <c r="JU156" s="49"/>
      <c r="JV156" s="49"/>
      <c r="JW156" s="49"/>
      <c r="JX156" s="49"/>
      <c r="JY156" s="49"/>
      <c r="JZ156" s="49"/>
      <c r="KA156" s="49"/>
      <c r="KB156" s="49"/>
      <c r="KC156" s="49"/>
      <c r="KD156" s="49"/>
      <c r="KE156" s="49"/>
      <c r="KF156" s="49"/>
      <c r="KG156" s="49"/>
      <c r="KH156" s="49"/>
      <c r="KI156" s="49"/>
      <c r="KJ156" s="49"/>
      <c r="KK156" s="49"/>
      <c r="KL156" s="49"/>
      <c r="KM156" s="49"/>
      <c r="KN156" s="49"/>
      <c r="KO156" s="49"/>
      <c r="KP156" s="49"/>
      <c r="KQ156" s="49"/>
      <c r="KR156" s="49"/>
      <c r="KS156" s="49"/>
      <c r="KT156" s="49"/>
      <c r="KU156" s="49"/>
      <c r="KV156" s="49"/>
      <c r="KW156" s="49"/>
      <c r="KX156" s="49"/>
      <c r="KY156" s="49"/>
      <c r="KZ156" s="49"/>
      <c r="LA156" s="49"/>
      <c r="LB156" s="49"/>
      <c r="LC156" s="49"/>
      <c r="LD156" s="49"/>
      <c r="LE156" s="49"/>
      <c r="LF156" s="49"/>
      <c r="LG156" s="49"/>
      <c r="LH156" s="49"/>
      <c r="LI156" s="49"/>
      <c r="LJ156" s="49"/>
      <c r="LK156" s="49"/>
      <c r="LL156" s="49"/>
      <c r="LM156" s="49"/>
      <c r="LN156" s="49"/>
      <c r="LO156" s="49"/>
      <c r="LP156" s="49"/>
      <c r="LQ156" s="49"/>
      <c r="LR156" s="49"/>
      <c r="LS156" s="49"/>
      <c r="LT156" s="49"/>
      <c r="LU156" s="49"/>
      <c r="LV156" s="49"/>
      <c r="LW156" s="49"/>
      <c r="LX156" s="49"/>
      <c r="LY156" s="49"/>
      <c r="LZ156" s="49"/>
      <c r="MA156" s="49"/>
      <c r="MB156" s="49"/>
      <c r="MC156" s="49"/>
      <c r="MD156" s="49"/>
      <c r="ME156" s="49"/>
      <c r="MF156" s="49"/>
      <c r="MG156" s="49"/>
      <c r="MH156" s="49"/>
      <c r="MI156" s="49"/>
      <c r="MJ156" s="49"/>
      <c r="MK156" s="49"/>
      <c r="ML156" s="49"/>
      <c r="MM156" s="49"/>
      <c r="MN156" s="49"/>
      <c r="MO156" s="49"/>
      <c r="MP156" s="49"/>
      <c r="MQ156" s="49"/>
      <c r="MR156" s="49"/>
      <c r="MS156" s="49"/>
      <c r="MT156" s="49"/>
      <c r="MU156" s="49"/>
      <c r="MV156" s="49"/>
      <c r="MW156" s="49"/>
      <c r="MX156" s="49"/>
      <c r="MY156" s="49"/>
      <c r="MZ156" s="49"/>
      <c r="NA156" s="49"/>
      <c r="NB156" s="49"/>
      <c r="NC156" s="49"/>
      <c r="ND156" s="49"/>
      <c r="NE156" s="49"/>
      <c r="NF156" s="49"/>
      <c r="NG156" s="49"/>
      <c r="NH156" s="49"/>
      <c r="NI156" s="49"/>
      <c r="NJ156" s="49"/>
      <c r="NK156" s="49"/>
      <c r="NL156" s="49"/>
      <c r="NM156" s="49"/>
      <c r="NN156" s="49"/>
      <c r="NO156" s="49"/>
      <c r="NP156" s="49"/>
      <c r="NQ156" s="49"/>
      <c r="NR156" s="49"/>
      <c r="NS156" s="49"/>
      <c r="NT156" s="49"/>
      <c r="NU156" s="49"/>
      <c r="NV156" s="49"/>
      <c r="NW156" s="49"/>
      <c r="NX156" s="49"/>
      <c r="NY156" s="49"/>
      <c r="NZ156" s="49"/>
      <c r="OA156" s="49"/>
      <c r="OB156" s="49"/>
      <c r="OC156" s="49"/>
      <c r="OD156" s="49"/>
    </row>
    <row r="157" spans="1:394" s="4" customFormat="1" ht="25.5" hidden="1" customHeight="1" x14ac:dyDescent="0.25">
      <c r="A157" s="89" t="s">
        <v>140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1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49"/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  <c r="II157" s="49"/>
      <c r="IJ157" s="49"/>
      <c r="IK157" s="49"/>
      <c r="IL157" s="49"/>
      <c r="IM157" s="49"/>
      <c r="IN157" s="49"/>
      <c r="IO157" s="49"/>
      <c r="IP157" s="49"/>
      <c r="IQ157" s="49"/>
      <c r="IR157" s="49"/>
      <c r="IS157" s="49"/>
      <c r="IT157" s="49"/>
      <c r="IU157" s="49"/>
      <c r="IV157" s="49"/>
      <c r="IW157" s="49"/>
      <c r="IX157" s="49"/>
      <c r="IY157" s="49"/>
      <c r="IZ157" s="49"/>
      <c r="JA157" s="49"/>
      <c r="JB157" s="49"/>
      <c r="JC157" s="49"/>
      <c r="JD157" s="49"/>
      <c r="JE157" s="49"/>
      <c r="JF157" s="49"/>
      <c r="JG157" s="49"/>
      <c r="JH157" s="49"/>
      <c r="JI157" s="49"/>
      <c r="JJ157" s="49"/>
      <c r="JK157" s="49"/>
      <c r="JL157" s="49"/>
      <c r="JM157" s="49"/>
      <c r="JN157" s="49"/>
      <c r="JO157" s="49"/>
      <c r="JP157" s="49"/>
      <c r="JQ157" s="49"/>
      <c r="JR157" s="49"/>
      <c r="JS157" s="49"/>
      <c r="JT157" s="49"/>
      <c r="JU157" s="49"/>
      <c r="JV157" s="49"/>
      <c r="JW157" s="49"/>
      <c r="JX157" s="49"/>
      <c r="JY157" s="49"/>
      <c r="JZ157" s="49"/>
      <c r="KA157" s="49"/>
      <c r="KB157" s="49"/>
      <c r="KC157" s="49"/>
      <c r="KD157" s="49"/>
      <c r="KE157" s="49"/>
      <c r="KF157" s="49"/>
      <c r="KG157" s="49"/>
      <c r="KH157" s="49"/>
      <c r="KI157" s="49"/>
      <c r="KJ157" s="49"/>
      <c r="KK157" s="49"/>
      <c r="KL157" s="49"/>
      <c r="KM157" s="49"/>
      <c r="KN157" s="49"/>
      <c r="KO157" s="49"/>
      <c r="KP157" s="49"/>
      <c r="KQ157" s="49"/>
      <c r="KR157" s="49"/>
      <c r="KS157" s="49"/>
      <c r="KT157" s="49"/>
      <c r="KU157" s="49"/>
      <c r="KV157" s="49"/>
      <c r="KW157" s="49"/>
      <c r="KX157" s="49"/>
      <c r="KY157" s="49"/>
      <c r="KZ157" s="49"/>
      <c r="LA157" s="49"/>
      <c r="LB157" s="49"/>
      <c r="LC157" s="49"/>
      <c r="LD157" s="49"/>
      <c r="LE157" s="49"/>
      <c r="LF157" s="49"/>
      <c r="LG157" s="49"/>
      <c r="LH157" s="49"/>
      <c r="LI157" s="49"/>
      <c r="LJ157" s="49"/>
      <c r="LK157" s="49"/>
      <c r="LL157" s="49"/>
      <c r="LM157" s="49"/>
      <c r="LN157" s="49"/>
      <c r="LO157" s="49"/>
      <c r="LP157" s="49"/>
      <c r="LQ157" s="49"/>
      <c r="LR157" s="49"/>
      <c r="LS157" s="49"/>
      <c r="LT157" s="49"/>
      <c r="LU157" s="49"/>
      <c r="LV157" s="49"/>
      <c r="LW157" s="49"/>
      <c r="LX157" s="49"/>
      <c r="LY157" s="49"/>
      <c r="LZ157" s="49"/>
      <c r="MA157" s="49"/>
      <c r="MB157" s="49"/>
      <c r="MC157" s="49"/>
      <c r="MD157" s="49"/>
      <c r="ME157" s="49"/>
      <c r="MF157" s="49"/>
      <c r="MG157" s="49"/>
      <c r="MH157" s="49"/>
      <c r="MI157" s="49"/>
      <c r="MJ157" s="49"/>
      <c r="MK157" s="49"/>
      <c r="ML157" s="49"/>
      <c r="MM157" s="49"/>
      <c r="MN157" s="49"/>
      <c r="MO157" s="49"/>
      <c r="MP157" s="49"/>
      <c r="MQ157" s="49"/>
      <c r="MR157" s="49"/>
      <c r="MS157" s="49"/>
      <c r="MT157" s="49"/>
      <c r="MU157" s="49"/>
      <c r="MV157" s="49"/>
      <c r="MW157" s="49"/>
      <c r="MX157" s="49"/>
      <c r="MY157" s="49"/>
      <c r="MZ157" s="49"/>
      <c r="NA157" s="49"/>
      <c r="NB157" s="49"/>
      <c r="NC157" s="49"/>
      <c r="ND157" s="49"/>
      <c r="NE157" s="49"/>
      <c r="NF157" s="49"/>
      <c r="NG157" s="49"/>
      <c r="NH157" s="49"/>
      <c r="NI157" s="49"/>
      <c r="NJ157" s="49"/>
      <c r="NK157" s="49"/>
      <c r="NL157" s="49"/>
      <c r="NM157" s="49"/>
      <c r="NN157" s="49"/>
      <c r="NO157" s="49"/>
      <c r="NP157" s="49"/>
      <c r="NQ157" s="49"/>
      <c r="NR157" s="49"/>
      <c r="NS157" s="49"/>
      <c r="NT157" s="49"/>
      <c r="NU157" s="49"/>
      <c r="NV157" s="49"/>
      <c r="NW157" s="49"/>
      <c r="NX157" s="49"/>
      <c r="NY157" s="49"/>
      <c r="NZ157" s="49"/>
      <c r="OA157" s="49"/>
      <c r="OB157" s="49"/>
      <c r="OC157" s="49"/>
      <c r="OD157" s="49"/>
    </row>
    <row r="158" spans="1:394" s="49" customFormat="1" ht="85.5" hidden="1" customHeight="1" x14ac:dyDescent="0.25">
      <c r="A158" s="44" t="s">
        <v>53</v>
      </c>
      <c r="B158" s="39" t="s">
        <v>141</v>
      </c>
      <c r="C158" s="40">
        <f>C159+C160+C161+C162</f>
        <v>22216.04</v>
      </c>
      <c r="D158" s="40">
        <f t="shared" ref="D158:G158" si="76">D159+D160+D161+D162</f>
        <v>21483.040000000001</v>
      </c>
      <c r="E158" s="40">
        <f t="shared" si="76"/>
        <v>0</v>
      </c>
      <c r="F158" s="40">
        <f t="shared" si="76"/>
        <v>733</v>
      </c>
      <c r="G158" s="40">
        <f t="shared" si="76"/>
        <v>0</v>
      </c>
      <c r="H158" s="40">
        <f>H159+H160+H161+H162</f>
        <v>21267.24</v>
      </c>
      <c r="I158" s="7"/>
      <c r="J158" s="40">
        <f>J159+J160+J161+J162</f>
        <v>21267.24</v>
      </c>
      <c r="K158" s="40">
        <f t="shared" ref="K158:N158" si="77">K159+K160+K161+K162</f>
        <v>21267.24</v>
      </c>
      <c r="L158" s="40">
        <f t="shared" si="77"/>
        <v>0</v>
      </c>
      <c r="M158" s="40">
        <f t="shared" si="77"/>
        <v>0</v>
      </c>
      <c r="N158" s="40">
        <f t="shared" si="77"/>
        <v>0</v>
      </c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</row>
    <row r="159" spans="1:394" s="49" customFormat="1" ht="31.5" hidden="1" x14ac:dyDescent="0.25">
      <c r="A159" s="76" t="s">
        <v>2</v>
      </c>
      <c r="B159" s="14" t="s">
        <v>142</v>
      </c>
      <c r="C159" s="7">
        <v>1290.9000000000001</v>
      </c>
      <c r="D159" s="7">
        <v>1290.9000000000001</v>
      </c>
      <c r="E159" s="7">
        <v>0</v>
      </c>
      <c r="F159" s="7">
        <v>0</v>
      </c>
      <c r="G159" s="7">
        <v>0</v>
      </c>
      <c r="H159" s="7">
        <v>1290.8</v>
      </c>
      <c r="I159" s="7"/>
      <c r="J159" s="7">
        <v>1290.8</v>
      </c>
      <c r="K159" s="7">
        <v>1290.8</v>
      </c>
      <c r="L159" s="7">
        <v>0</v>
      </c>
      <c r="M159" s="7">
        <v>0</v>
      </c>
      <c r="N159" s="7">
        <v>0</v>
      </c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</row>
    <row r="160" spans="1:394" s="49" customFormat="1" ht="31.5" hidden="1" x14ac:dyDescent="0.25">
      <c r="A160" s="76" t="s">
        <v>3</v>
      </c>
      <c r="B160" s="14" t="s">
        <v>143</v>
      </c>
      <c r="C160" s="7">
        <v>19825.14</v>
      </c>
      <c r="D160" s="7">
        <v>19825.14</v>
      </c>
      <c r="E160" s="7">
        <v>0</v>
      </c>
      <c r="F160" s="7">
        <v>0</v>
      </c>
      <c r="G160" s="7">
        <v>0</v>
      </c>
      <c r="H160" s="7">
        <v>19526.93</v>
      </c>
      <c r="I160" s="7"/>
      <c r="J160" s="7">
        <v>19526.93</v>
      </c>
      <c r="K160" s="7">
        <v>19526.93</v>
      </c>
      <c r="L160" s="7">
        <v>0</v>
      </c>
      <c r="M160" s="7">
        <v>0</v>
      </c>
      <c r="N160" s="7">
        <v>0</v>
      </c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</row>
    <row r="161" spans="1:394" s="49" customFormat="1" ht="63" hidden="1" x14ac:dyDescent="0.25">
      <c r="A161" s="76" t="s">
        <v>4</v>
      </c>
      <c r="B161" s="14" t="s">
        <v>202</v>
      </c>
      <c r="C161" s="7">
        <v>733</v>
      </c>
      <c r="D161" s="7">
        <v>0</v>
      </c>
      <c r="E161" s="7">
        <v>0</v>
      </c>
      <c r="F161" s="7">
        <v>733</v>
      </c>
      <c r="G161" s="7">
        <v>0</v>
      </c>
      <c r="H161" s="7">
        <v>292.18</v>
      </c>
      <c r="I161" s="7"/>
      <c r="J161" s="7">
        <v>292.18</v>
      </c>
      <c r="K161" s="7">
        <v>292.18</v>
      </c>
      <c r="L161" s="7">
        <v>0</v>
      </c>
      <c r="M161" s="7">
        <v>0</v>
      </c>
      <c r="N161" s="7">
        <v>0</v>
      </c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</row>
    <row r="162" spans="1:394" s="49" customFormat="1" ht="78.75" hidden="1" x14ac:dyDescent="0.25">
      <c r="A162" s="76" t="s">
        <v>5</v>
      </c>
      <c r="B162" s="14" t="s">
        <v>201</v>
      </c>
      <c r="C162" s="7">
        <v>367</v>
      </c>
      <c r="D162" s="7">
        <v>367</v>
      </c>
      <c r="E162" s="7">
        <v>0</v>
      </c>
      <c r="F162" s="7">
        <v>0</v>
      </c>
      <c r="G162" s="7">
        <v>0</v>
      </c>
      <c r="H162" s="7">
        <v>157.33000000000001</v>
      </c>
      <c r="I162" s="7"/>
      <c r="J162" s="7">
        <v>157.33000000000001</v>
      </c>
      <c r="K162" s="7">
        <v>157.33000000000001</v>
      </c>
      <c r="L162" s="7">
        <v>0</v>
      </c>
      <c r="M162" s="7">
        <v>0</v>
      </c>
      <c r="N162" s="7">
        <v>0</v>
      </c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</row>
    <row r="163" spans="1:394" s="49" customFormat="1" ht="19.5" hidden="1" customHeight="1" x14ac:dyDescent="0.25">
      <c r="A163" s="96" t="s">
        <v>144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</row>
    <row r="164" spans="1:394" s="52" customFormat="1" ht="75.75" hidden="1" customHeight="1" x14ac:dyDescent="0.25">
      <c r="A164" s="44" t="s">
        <v>46</v>
      </c>
      <c r="B164" s="39" t="s">
        <v>145</v>
      </c>
      <c r="C164" s="40">
        <f>C165</f>
        <v>10</v>
      </c>
      <c r="D164" s="40">
        <f t="shared" ref="D164:G164" si="78">D165</f>
        <v>10</v>
      </c>
      <c r="E164" s="40">
        <f t="shared" si="78"/>
        <v>0</v>
      </c>
      <c r="F164" s="40">
        <f t="shared" si="78"/>
        <v>0</v>
      </c>
      <c r="G164" s="40">
        <f t="shared" si="78"/>
        <v>0</v>
      </c>
      <c r="H164" s="40">
        <f>H165</f>
        <v>5</v>
      </c>
      <c r="I164" s="7"/>
      <c r="J164" s="40">
        <f>J165</f>
        <v>5</v>
      </c>
      <c r="K164" s="40">
        <f t="shared" ref="K164:N164" si="79">K165</f>
        <v>5</v>
      </c>
      <c r="L164" s="40">
        <f t="shared" si="79"/>
        <v>0</v>
      </c>
      <c r="M164" s="40">
        <f t="shared" si="79"/>
        <v>0</v>
      </c>
      <c r="N164" s="40">
        <f t="shared" si="79"/>
        <v>0</v>
      </c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1:394" s="49" customFormat="1" ht="31.5" hidden="1" x14ac:dyDescent="0.25">
      <c r="A165" s="76" t="s">
        <v>7</v>
      </c>
      <c r="B165" s="14" t="s">
        <v>146</v>
      </c>
      <c r="C165" s="7">
        <v>10</v>
      </c>
      <c r="D165" s="7">
        <v>10</v>
      </c>
      <c r="E165" s="7">
        <v>0</v>
      </c>
      <c r="F165" s="7">
        <v>0</v>
      </c>
      <c r="G165" s="7">
        <v>0</v>
      </c>
      <c r="H165" s="7">
        <v>5</v>
      </c>
      <c r="I165" s="76"/>
      <c r="J165" s="7">
        <v>5</v>
      </c>
      <c r="K165" s="7">
        <v>5</v>
      </c>
      <c r="L165" s="7">
        <v>0</v>
      </c>
      <c r="M165" s="7">
        <v>0</v>
      </c>
      <c r="N165" s="7">
        <v>0</v>
      </c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394" s="49" customFormat="1" ht="21.75" hidden="1" customHeight="1" x14ac:dyDescent="0.25">
      <c r="A166" s="89" t="s">
        <v>147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1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</row>
    <row r="167" spans="1:394" s="49" customFormat="1" ht="66.75" hidden="1" customHeight="1" x14ac:dyDescent="0.25">
      <c r="A167" s="44">
        <v>3</v>
      </c>
      <c r="B167" s="39" t="s">
        <v>148</v>
      </c>
      <c r="C167" s="40">
        <f>C168</f>
        <v>65.349999999999994</v>
      </c>
      <c r="D167" s="40">
        <f t="shared" ref="D167:G167" si="80">D168</f>
        <v>65.349999999999994</v>
      </c>
      <c r="E167" s="40">
        <f t="shared" si="80"/>
        <v>0</v>
      </c>
      <c r="F167" s="40">
        <f t="shared" si="80"/>
        <v>0</v>
      </c>
      <c r="G167" s="40">
        <f t="shared" si="80"/>
        <v>0</v>
      </c>
      <c r="H167" s="40">
        <f>H168</f>
        <v>65.349999999999994</v>
      </c>
      <c r="I167" s="7"/>
      <c r="J167" s="40">
        <f>J168</f>
        <v>65.349999999999994</v>
      </c>
      <c r="K167" s="40">
        <f t="shared" ref="K167:N167" si="81">K168</f>
        <v>65.349999999999994</v>
      </c>
      <c r="L167" s="40">
        <f t="shared" si="81"/>
        <v>0</v>
      </c>
      <c r="M167" s="40">
        <f t="shared" si="81"/>
        <v>0</v>
      </c>
      <c r="N167" s="40">
        <f t="shared" si="81"/>
        <v>0</v>
      </c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</row>
    <row r="168" spans="1:394" s="4" customFormat="1" ht="31.5" hidden="1" x14ac:dyDescent="0.25">
      <c r="A168" s="76" t="s">
        <v>16</v>
      </c>
      <c r="B168" s="14" t="s">
        <v>149</v>
      </c>
      <c r="C168" s="7">
        <v>65.349999999999994</v>
      </c>
      <c r="D168" s="7">
        <v>65.349999999999994</v>
      </c>
      <c r="E168" s="7">
        <v>0</v>
      </c>
      <c r="F168" s="7">
        <v>0</v>
      </c>
      <c r="G168" s="7">
        <v>0</v>
      </c>
      <c r="H168" s="7">
        <v>65.349999999999994</v>
      </c>
      <c r="I168" s="76"/>
      <c r="J168" s="7">
        <v>65.349999999999994</v>
      </c>
      <c r="K168" s="7">
        <v>65.349999999999994</v>
      </c>
      <c r="L168" s="7">
        <v>0</v>
      </c>
      <c r="M168" s="7">
        <v>0</v>
      </c>
      <c r="N168" s="7">
        <v>0</v>
      </c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  <c r="IW168" s="49"/>
      <c r="IX168" s="49"/>
      <c r="IY168" s="49"/>
      <c r="IZ168" s="49"/>
      <c r="JA168" s="49"/>
      <c r="JB168" s="49"/>
      <c r="JC168" s="49"/>
      <c r="JD168" s="49"/>
      <c r="JE168" s="49"/>
      <c r="JF168" s="49"/>
      <c r="JG168" s="49"/>
      <c r="JH168" s="49"/>
      <c r="JI168" s="49"/>
      <c r="JJ168" s="49"/>
      <c r="JK168" s="49"/>
      <c r="JL168" s="49"/>
      <c r="JM168" s="49"/>
      <c r="JN168" s="49"/>
      <c r="JO168" s="49"/>
      <c r="JP168" s="49"/>
      <c r="JQ168" s="49"/>
      <c r="JR168" s="49"/>
      <c r="JS168" s="49"/>
      <c r="JT168" s="49"/>
      <c r="JU168" s="49"/>
      <c r="JV168" s="49"/>
      <c r="JW168" s="49"/>
      <c r="JX168" s="49"/>
      <c r="JY168" s="49"/>
      <c r="JZ168" s="49"/>
      <c r="KA168" s="49"/>
      <c r="KB168" s="49"/>
      <c r="KC168" s="49"/>
      <c r="KD168" s="49"/>
      <c r="KE168" s="49"/>
      <c r="KF168" s="49"/>
      <c r="KG168" s="49"/>
      <c r="KH168" s="49"/>
      <c r="KI168" s="49"/>
      <c r="KJ168" s="49"/>
      <c r="KK168" s="49"/>
      <c r="KL168" s="49"/>
      <c r="KM168" s="49"/>
      <c r="KN168" s="49"/>
      <c r="KO168" s="49"/>
      <c r="KP168" s="49"/>
      <c r="KQ168" s="49"/>
      <c r="KR168" s="49"/>
      <c r="KS168" s="49"/>
      <c r="KT168" s="49"/>
      <c r="KU168" s="49"/>
      <c r="KV168" s="49"/>
      <c r="KW168" s="49"/>
      <c r="KX168" s="49"/>
      <c r="KY168" s="49"/>
      <c r="KZ168" s="49"/>
      <c r="LA168" s="49"/>
      <c r="LB168" s="49"/>
      <c r="LC168" s="49"/>
      <c r="LD168" s="49"/>
      <c r="LE168" s="49"/>
      <c r="LF168" s="49"/>
      <c r="LG168" s="49"/>
      <c r="LH168" s="49"/>
      <c r="LI168" s="49"/>
      <c r="LJ168" s="49"/>
      <c r="LK168" s="49"/>
      <c r="LL168" s="49"/>
      <c r="LM168" s="49"/>
      <c r="LN168" s="49"/>
      <c r="LO168" s="49"/>
      <c r="LP168" s="49"/>
      <c r="LQ168" s="49"/>
      <c r="LR168" s="49"/>
      <c r="LS168" s="49"/>
      <c r="LT168" s="49"/>
      <c r="LU168" s="49"/>
      <c r="LV168" s="49"/>
      <c r="LW168" s="49"/>
      <c r="LX168" s="49"/>
      <c r="LY168" s="49"/>
      <c r="LZ168" s="49"/>
      <c r="MA168" s="49"/>
      <c r="MB168" s="49"/>
      <c r="MC168" s="49"/>
      <c r="MD168" s="49"/>
      <c r="ME168" s="49"/>
      <c r="MF168" s="49"/>
      <c r="MG168" s="49"/>
      <c r="MH168" s="49"/>
      <c r="MI168" s="49"/>
      <c r="MJ168" s="49"/>
      <c r="MK168" s="49"/>
      <c r="ML168" s="49"/>
      <c r="MM168" s="49"/>
      <c r="MN168" s="49"/>
      <c r="MO168" s="49"/>
      <c r="MP168" s="49"/>
      <c r="MQ168" s="49"/>
      <c r="MR168" s="49"/>
      <c r="MS168" s="49"/>
      <c r="MT168" s="49"/>
      <c r="MU168" s="49"/>
      <c r="MV168" s="49"/>
      <c r="MW168" s="49"/>
      <c r="MX168" s="49"/>
      <c r="MY168" s="49"/>
      <c r="MZ168" s="49"/>
      <c r="NA168" s="49"/>
      <c r="NB168" s="49"/>
      <c r="NC168" s="49"/>
      <c r="ND168" s="49"/>
      <c r="NE168" s="49"/>
      <c r="NF168" s="49"/>
      <c r="NG168" s="49"/>
      <c r="NH168" s="49"/>
      <c r="NI168" s="49"/>
      <c r="NJ168" s="49"/>
      <c r="NK168" s="49"/>
      <c r="NL168" s="49"/>
      <c r="NM168" s="49"/>
      <c r="NN168" s="49"/>
      <c r="NO168" s="49"/>
      <c r="NP168" s="49"/>
      <c r="NQ168" s="49"/>
      <c r="NR168" s="49"/>
      <c r="NS168" s="49"/>
      <c r="NT168" s="49"/>
      <c r="NU168" s="49"/>
      <c r="NV168" s="49"/>
      <c r="NW168" s="49"/>
      <c r="NX168" s="49"/>
      <c r="NY168" s="49"/>
      <c r="NZ168" s="49"/>
      <c r="OA168" s="49"/>
      <c r="OB168" s="49"/>
      <c r="OC168" s="49"/>
      <c r="OD168" s="49"/>
    </row>
    <row r="169" spans="1:394" s="71" customFormat="1" ht="63" x14ac:dyDescent="0.25">
      <c r="A169" s="21">
        <v>12</v>
      </c>
      <c r="B169" s="35" t="s">
        <v>131</v>
      </c>
      <c r="C169" s="2">
        <f>C171+C175</f>
        <v>35378</v>
      </c>
      <c r="D169" s="2">
        <f t="shared" ref="D169:H169" si="82">D171+D175</f>
        <v>35378</v>
      </c>
      <c r="E169" s="2">
        <f t="shared" si="82"/>
        <v>0</v>
      </c>
      <c r="F169" s="2">
        <f t="shared" si="82"/>
        <v>0</v>
      </c>
      <c r="G169" s="2">
        <f t="shared" si="82"/>
        <v>0</v>
      </c>
      <c r="H169" s="2">
        <f t="shared" si="82"/>
        <v>33265.025690000002</v>
      </c>
      <c r="I169" s="7" t="s">
        <v>176</v>
      </c>
      <c r="J169" s="2">
        <f t="shared" ref="J169:N169" si="83">J171+J175</f>
        <v>32356.25</v>
      </c>
      <c r="K169" s="2">
        <f t="shared" si="83"/>
        <v>32356.25</v>
      </c>
      <c r="L169" s="2">
        <f t="shared" si="83"/>
        <v>0</v>
      </c>
      <c r="M169" s="2">
        <f t="shared" si="83"/>
        <v>0</v>
      </c>
      <c r="N169" s="2">
        <f t="shared" si="83"/>
        <v>0</v>
      </c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  <c r="IW169" s="49"/>
      <c r="IX169" s="49"/>
      <c r="IY169" s="49"/>
      <c r="IZ169" s="49"/>
      <c r="JA169" s="49"/>
      <c r="JB169" s="49"/>
      <c r="JC169" s="49"/>
      <c r="JD169" s="49"/>
      <c r="JE169" s="49"/>
      <c r="JF169" s="49"/>
      <c r="JG169" s="49"/>
      <c r="JH169" s="49"/>
      <c r="JI169" s="49"/>
      <c r="JJ169" s="49"/>
      <c r="JK169" s="49"/>
      <c r="JL169" s="49"/>
      <c r="JM169" s="49"/>
      <c r="JN169" s="49"/>
      <c r="JO169" s="49"/>
      <c r="JP169" s="49"/>
      <c r="JQ169" s="49"/>
      <c r="JR169" s="49"/>
      <c r="JS169" s="49"/>
      <c r="JT169" s="49"/>
      <c r="JU169" s="49"/>
      <c r="JV169" s="49"/>
      <c r="JW169" s="49"/>
      <c r="JX169" s="49"/>
      <c r="JY169" s="49"/>
      <c r="JZ169" s="49"/>
      <c r="KA169" s="49"/>
      <c r="KB169" s="49"/>
      <c r="KC169" s="49"/>
      <c r="KD169" s="49"/>
      <c r="KE169" s="49"/>
      <c r="KF169" s="49"/>
      <c r="KG169" s="49"/>
      <c r="KH169" s="49"/>
      <c r="KI169" s="49"/>
      <c r="KJ169" s="49"/>
      <c r="KK169" s="49"/>
      <c r="KL169" s="49"/>
      <c r="KM169" s="49"/>
      <c r="KN169" s="49"/>
      <c r="KO169" s="49"/>
      <c r="KP169" s="49"/>
      <c r="KQ169" s="49"/>
      <c r="KR169" s="49"/>
      <c r="KS169" s="49"/>
      <c r="KT169" s="49"/>
      <c r="KU169" s="49"/>
      <c r="KV169" s="49"/>
      <c r="KW169" s="49"/>
      <c r="KX169" s="49"/>
      <c r="KY169" s="49"/>
      <c r="KZ169" s="49"/>
      <c r="LA169" s="49"/>
      <c r="LB169" s="49"/>
      <c r="LC169" s="49"/>
      <c r="LD169" s="49"/>
      <c r="LE169" s="49"/>
      <c r="LF169" s="49"/>
      <c r="LG169" s="49"/>
      <c r="LH169" s="49"/>
      <c r="LI169" s="49"/>
      <c r="LJ169" s="49"/>
      <c r="LK169" s="49"/>
      <c r="LL169" s="49"/>
      <c r="LM169" s="49"/>
      <c r="LN169" s="49"/>
      <c r="LO169" s="49"/>
      <c r="LP169" s="49"/>
      <c r="LQ169" s="49"/>
      <c r="LR169" s="49"/>
      <c r="LS169" s="49"/>
      <c r="LT169" s="49"/>
      <c r="LU169" s="49"/>
      <c r="LV169" s="49"/>
      <c r="LW169" s="49"/>
      <c r="LX169" s="49"/>
      <c r="LY169" s="49"/>
      <c r="LZ169" s="49"/>
      <c r="MA169" s="49"/>
      <c r="MB169" s="49"/>
      <c r="MC169" s="49"/>
      <c r="MD169" s="49"/>
      <c r="ME169" s="49"/>
      <c r="MF169" s="49"/>
      <c r="MG169" s="49"/>
      <c r="MH169" s="49"/>
      <c r="MI169" s="49"/>
      <c r="MJ169" s="49"/>
      <c r="MK169" s="49"/>
      <c r="ML169" s="49"/>
      <c r="MM169" s="49"/>
      <c r="MN169" s="49"/>
      <c r="MO169" s="49"/>
      <c r="MP169" s="49"/>
      <c r="MQ169" s="49"/>
      <c r="MR169" s="49"/>
      <c r="MS169" s="49"/>
      <c r="MT169" s="49"/>
      <c r="MU169" s="49"/>
      <c r="MV169" s="49"/>
      <c r="MW169" s="49"/>
      <c r="MX169" s="49"/>
      <c r="MY169" s="49"/>
      <c r="MZ169" s="49"/>
      <c r="NA169" s="49"/>
      <c r="NB169" s="49"/>
      <c r="NC169" s="49"/>
      <c r="ND169" s="49"/>
      <c r="NE169" s="49"/>
      <c r="NF169" s="49"/>
      <c r="NG169" s="49"/>
      <c r="NH169" s="49"/>
      <c r="NI169" s="49"/>
      <c r="NJ169" s="49"/>
      <c r="NK169" s="49"/>
      <c r="NL169" s="49"/>
      <c r="NM169" s="49"/>
      <c r="NN169" s="49"/>
      <c r="NO169" s="49"/>
      <c r="NP169" s="49"/>
      <c r="NQ169" s="49"/>
      <c r="NR169" s="49"/>
      <c r="NS169" s="49"/>
      <c r="NT169" s="49"/>
      <c r="NU169" s="49"/>
      <c r="NV169" s="49"/>
      <c r="NW169" s="49"/>
      <c r="NX169" s="49"/>
      <c r="NY169" s="49"/>
      <c r="NZ169" s="49"/>
      <c r="OA169" s="49"/>
      <c r="OB169" s="49"/>
      <c r="OC169" s="49"/>
      <c r="OD169" s="49"/>
    </row>
    <row r="170" spans="1:394" s="4" customFormat="1" hidden="1" x14ac:dyDescent="0.25">
      <c r="A170" s="89" t="s">
        <v>132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1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  <c r="IW170" s="49"/>
      <c r="IX170" s="49"/>
      <c r="IY170" s="49"/>
      <c r="IZ170" s="49"/>
      <c r="JA170" s="49"/>
      <c r="JB170" s="49"/>
      <c r="JC170" s="49"/>
      <c r="JD170" s="49"/>
      <c r="JE170" s="49"/>
      <c r="JF170" s="49"/>
      <c r="JG170" s="49"/>
      <c r="JH170" s="49"/>
      <c r="JI170" s="49"/>
      <c r="JJ170" s="49"/>
      <c r="JK170" s="49"/>
      <c r="JL170" s="49"/>
      <c r="JM170" s="49"/>
      <c r="JN170" s="49"/>
      <c r="JO170" s="49"/>
      <c r="JP170" s="49"/>
      <c r="JQ170" s="49"/>
      <c r="JR170" s="49"/>
      <c r="JS170" s="49"/>
      <c r="JT170" s="49"/>
      <c r="JU170" s="49"/>
      <c r="JV170" s="49"/>
      <c r="JW170" s="49"/>
      <c r="JX170" s="49"/>
      <c r="JY170" s="49"/>
      <c r="JZ170" s="49"/>
      <c r="KA170" s="49"/>
      <c r="KB170" s="49"/>
      <c r="KC170" s="49"/>
      <c r="KD170" s="49"/>
      <c r="KE170" s="49"/>
      <c r="KF170" s="49"/>
      <c r="KG170" s="49"/>
      <c r="KH170" s="49"/>
      <c r="KI170" s="49"/>
      <c r="KJ170" s="49"/>
      <c r="KK170" s="49"/>
      <c r="KL170" s="49"/>
      <c r="KM170" s="49"/>
      <c r="KN170" s="49"/>
      <c r="KO170" s="49"/>
      <c r="KP170" s="49"/>
      <c r="KQ170" s="49"/>
      <c r="KR170" s="49"/>
      <c r="KS170" s="49"/>
      <c r="KT170" s="49"/>
      <c r="KU170" s="49"/>
      <c r="KV170" s="49"/>
      <c r="KW170" s="49"/>
      <c r="KX170" s="49"/>
      <c r="KY170" s="49"/>
      <c r="KZ170" s="49"/>
      <c r="LA170" s="49"/>
      <c r="LB170" s="49"/>
      <c r="LC170" s="49"/>
      <c r="LD170" s="49"/>
      <c r="LE170" s="49"/>
      <c r="LF170" s="49"/>
      <c r="LG170" s="49"/>
      <c r="LH170" s="49"/>
      <c r="LI170" s="49"/>
      <c r="LJ170" s="49"/>
      <c r="LK170" s="49"/>
      <c r="LL170" s="49"/>
      <c r="LM170" s="49"/>
      <c r="LN170" s="49"/>
      <c r="LO170" s="49"/>
      <c r="LP170" s="49"/>
      <c r="LQ170" s="49"/>
      <c r="LR170" s="49"/>
      <c r="LS170" s="49"/>
      <c r="LT170" s="49"/>
      <c r="LU170" s="49"/>
      <c r="LV170" s="49"/>
      <c r="LW170" s="49"/>
      <c r="LX170" s="49"/>
      <c r="LY170" s="49"/>
      <c r="LZ170" s="49"/>
      <c r="MA170" s="49"/>
      <c r="MB170" s="49"/>
      <c r="MC170" s="49"/>
      <c r="MD170" s="49"/>
      <c r="ME170" s="49"/>
      <c r="MF170" s="49"/>
      <c r="MG170" s="49"/>
      <c r="MH170" s="49"/>
      <c r="MI170" s="49"/>
      <c r="MJ170" s="49"/>
      <c r="MK170" s="49"/>
      <c r="ML170" s="49"/>
      <c r="MM170" s="49"/>
      <c r="MN170" s="49"/>
      <c r="MO170" s="49"/>
      <c r="MP170" s="49"/>
      <c r="MQ170" s="49"/>
      <c r="MR170" s="49"/>
      <c r="MS170" s="49"/>
      <c r="MT170" s="49"/>
      <c r="MU170" s="49"/>
      <c r="MV170" s="49"/>
      <c r="MW170" s="49"/>
      <c r="MX170" s="49"/>
      <c r="MY170" s="49"/>
      <c r="MZ170" s="49"/>
      <c r="NA170" s="49"/>
      <c r="NB170" s="49"/>
      <c r="NC170" s="49"/>
      <c r="ND170" s="49"/>
      <c r="NE170" s="49"/>
      <c r="NF170" s="49"/>
      <c r="NG170" s="49"/>
      <c r="NH170" s="49"/>
      <c r="NI170" s="49"/>
      <c r="NJ170" s="49"/>
      <c r="NK170" s="49"/>
      <c r="NL170" s="49"/>
      <c r="NM170" s="49"/>
      <c r="NN170" s="49"/>
      <c r="NO170" s="49"/>
      <c r="NP170" s="49"/>
      <c r="NQ170" s="49"/>
      <c r="NR170" s="49"/>
      <c r="NS170" s="49"/>
      <c r="NT170" s="49"/>
      <c r="NU170" s="49"/>
      <c r="NV170" s="49"/>
      <c r="NW170" s="49"/>
      <c r="NX170" s="49"/>
      <c r="NY170" s="49"/>
      <c r="NZ170" s="49"/>
      <c r="OA170" s="49"/>
      <c r="OB170" s="49"/>
      <c r="OC170" s="49"/>
      <c r="OD170" s="49"/>
    </row>
    <row r="171" spans="1:394" s="52" customFormat="1" ht="47.25" hidden="1" x14ac:dyDescent="0.25">
      <c r="A171" s="44" t="s">
        <v>53</v>
      </c>
      <c r="B171" s="39" t="s">
        <v>133</v>
      </c>
      <c r="C171" s="40">
        <f>C172+C173</f>
        <v>28027</v>
      </c>
      <c r="D171" s="40">
        <f t="shared" ref="D171:G171" si="84">D172+D173</f>
        <v>28027</v>
      </c>
      <c r="E171" s="40">
        <f t="shared" si="84"/>
        <v>0</v>
      </c>
      <c r="F171" s="40">
        <f t="shared" si="84"/>
        <v>0</v>
      </c>
      <c r="G171" s="40">
        <f t="shared" si="84"/>
        <v>0</v>
      </c>
      <c r="H171" s="40">
        <f>H172+H173</f>
        <v>27370.08569</v>
      </c>
      <c r="I171" s="44"/>
      <c r="J171" s="40">
        <f>J172+J173</f>
        <v>26461.31</v>
      </c>
      <c r="K171" s="40">
        <f t="shared" ref="K171:N171" si="85">K172+K173</f>
        <v>26461.31</v>
      </c>
      <c r="L171" s="40">
        <f t="shared" si="85"/>
        <v>0</v>
      </c>
      <c r="M171" s="40">
        <f t="shared" si="85"/>
        <v>0</v>
      </c>
      <c r="N171" s="40">
        <f t="shared" si="85"/>
        <v>0</v>
      </c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1:394" s="49" customFormat="1" ht="31.5" hidden="1" x14ac:dyDescent="0.25">
      <c r="A172" s="59" t="s">
        <v>2</v>
      </c>
      <c r="B172" s="14" t="s">
        <v>134</v>
      </c>
      <c r="C172" s="7">
        <v>24307</v>
      </c>
      <c r="D172" s="7">
        <v>24307</v>
      </c>
      <c r="E172" s="7">
        <v>0</v>
      </c>
      <c r="F172" s="7">
        <v>0</v>
      </c>
      <c r="G172" s="7">
        <v>0</v>
      </c>
      <c r="H172" s="7">
        <f>J172+908.77569</f>
        <v>23731.65569</v>
      </c>
      <c r="I172" s="59"/>
      <c r="J172" s="7">
        <v>22822.880000000001</v>
      </c>
      <c r="K172" s="7">
        <v>22822.880000000001</v>
      </c>
      <c r="L172" s="7">
        <v>0</v>
      </c>
      <c r="M172" s="7">
        <v>0</v>
      </c>
      <c r="N172" s="7">
        <v>0</v>
      </c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</row>
    <row r="173" spans="1:394" s="49" customFormat="1" ht="31.5" hidden="1" x14ac:dyDescent="0.25">
      <c r="A173" s="59" t="s">
        <v>3</v>
      </c>
      <c r="B173" s="14" t="s">
        <v>135</v>
      </c>
      <c r="C173" s="7">
        <v>3720</v>
      </c>
      <c r="D173" s="7">
        <v>3720</v>
      </c>
      <c r="E173" s="7">
        <v>0</v>
      </c>
      <c r="F173" s="7">
        <v>0</v>
      </c>
      <c r="G173" s="7">
        <v>0</v>
      </c>
      <c r="H173" s="7">
        <v>3638.43</v>
      </c>
      <c r="I173" s="59"/>
      <c r="J173" s="7">
        <v>3638.43</v>
      </c>
      <c r="K173" s="7">
        <v>3638.43</v>
      </c>
      <c r="L173" s="7">
        <v>0</v>
      </c>
      <c r="M173" s="7">
        <v>0</v>
      </c>
      <c r="N173" s="7">
        <v>0</v>
      </c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</row>
    <row r="174" spans="1:394" s="49" customFormat="1" hidden="1" x14ac:dyDescent="0.25">
      <c r="A174" s="89" t="s">
        <v>136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1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</row>
    <row r="175" spans="1:394" s="52" customFormat="1" ht="31.5" hidden="1" x14ac:dyDescent="0.25">
      <c r="A175" s="44" t="s">
        <v>46</v>
      </c>
      <c r="B175" s="39" t="s">
        <v>137</v>
      </c>
      <c r="C175" s="40">
        <f>C176+C177</f>
        <v>7351</v>
      </c>
      <c r="D175" s="40">
        <f t="shared" ref="D175:G175" si="86">D176+D177</f>
        <v>7351</v>
      </c>
      <c r="E175" s="40">
        <f t="shared" si="86"/>
        <v>0</v>
      </c>
      <c r="F175" s="40">
        <f t="shared" si="86"/>
        <v>0</v>
      </c>
      <c r="G175" s="40">
        <f t="shared" si="86"/>
        <v>0</v>
      </c>
      <c r="H175" s="40">
        <f>H176+H177</f>
        <v>5894.9400000000005</v>
      </c>
      <c r="I175" s="44"/>
      <c r="J175" s="40">
        <f>J176+J177</f>
        <v>5894.9400000000005</v>
      </c>
      <c r="K175" s="40">
        <f t="shared" ref="K175:N175" si="87">K176+K177</f>
        <v>5894.9400000000005</v>
      </c>
      <c r="L175" s="40">
        <f t="shared" si="87"/>
        <v>0</v>
      </c>
      <c r="M175" s="40">
        <f t="shared" si="87"/>
        <v>0</v>
      </c>
      <c r="N175" s="40">
        <f t="shared" si="87"/>
        <v>0</v>
      </c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1:394" s="49" customFormat="1" ht="31.5" hidden="1" x14ac:dyDescent="0.25">
      <c r="A176" s="59" t="s">
        <v>7</v>
      </c>
      <c r="B176" s="14" t="s">
        <v>138</v>
      </c>
      <c r="C176" s="7">
        <v>4200</v>
      </c>
      <c r="D176" s="7">
        <v>4200</v>
      </c>
      <c r="E176" s="7">
        <v>0</v>
      </c>
      <c r="F176" s="7">
        <v>0</v>
      </c>
      <c r="G176" s="7">
        <v>0</v>
      </c>
      <c r="H176" s="7">
        <v>2754.31</v>
      </c>
      <c r="I176" s="59"/>
      <c r="J176" s="7">
        <v>2754.31</v>
      </c>
      <c r="K176" s="7">
        <v>2754.31</v>
      </c>
      <c r="L176" s="7">
        <v>0</v>
      </c>
      <c r="M176" s="7">
        <v>0</v>
      </c>
      <c r="N176" s="7">
        <v>0</v>
      </c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</row>
    <row r="177" spans="1:394" s="49" customFormat="1" ht="31.5" hidden="1" x14ac:dyDescent="0.25">
      <c r="A177" s="59" t="s">
        <v>8</v>
      </c>
      <c r="B177" s="14" t="s">
        <v>139</v>
      </c>
      <c r="C177" s="7">
        <v>3151</v>
      </c>
      <c r="D177" s="7">
        <v>3151</v>
      </c>
      <c r="E177" s="7">
        <v>0</v>
      </c>
      <c r="F177" s="7">
        <v>0</v>
      </c>
      <c r="G177" s="7">
        <v>0</v>
      </c>
      <c r="H177" s="7">
        <v>3140.63</v>
      </c>
      <c r="I177" s="59"/>
      <c r="J177" s="7">
        <v>3140.63</v>
      </c>
      <c r="K177" s="7">
        <v>3140.63</v>
      </c>
      <c r="L177" s="7">
        <v>0</v>
      </c>
      <c r="M177" s="7">
        <v>0</v>
      </c>
      <c r="N177" s="7">
        <v>0</v>
      </c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</row>
    <row r="178" spans="1:394" s="18" customFormat="1" ht="36" customHeight="1" x14ac:dyDescent="0.3">
      <c r="A178" s="21"/>
      <c r="B178" s="23" t="s">
        <v>41</v>
      </c>
      <c r="C178" s="2">
        <f t="shared" ref="C178:H178" si="88">C169+C156+C147+C137+C121+C99+C81+C77+C69+C52+C48+C8</f>
        <v>580396.54299999995</v>
      </c>
      <c r="D178" s="2">
        <f t="shared" si="88"/>
        <v>536493.50300000003</v>
      </c>
      <c r="E178" s="2">
        <f t="shared" si="88"/>
        <v>905.5</v>
      </c>
      <c r="F178" s="2">
        <f t="shared" si="88"/>
        <v>42997.54</v>
      </c>
      <c r="G178" s="2">
        <f t="shared" si="88"/>
        <v>0</v>
      </c>
      <c r="H178" s="24">
        <f t="shared" si="88"/>
        <v>551655.18568999995</v>
      </c>
      <c r="I178" s="2"/>
      <c r="J178" s="2">
        <f>J169+J156+J147+J137+J121+J99+J81+J77+J69+J52+J48+J8</f>
        <v>550706.78499999992</v>
      </c>
      <c r="K178" s="2">
        <f>K169+K156+K147+K137+K121+K99+K81+K77+K69+K52+K48+K8</f>
        <v>516936.91000000003</v>
      </c>
      <c r="L178" s="2">
        <f>L169+L156+L147+L137+L121+L99+L81+L77+L69+L52+L48+L8</f>
        <v>905.47</v>
      </c>
      <c r="M178" s="2">
        <f>M169+M156+M147+M137+M121+M99+M81+M77+M69+M52+M48+M8</f>
        <v>32864.406000000003</v>
      </c>
      <c r="N178" s="2">
        <f>N169+N156+N147+N137+N121+N99+N81+N77+N69+N52+N48+N8</f>
        <v>0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  <c r="IS178" s="88"/>
      <c r="IT178" s="88"/>
      <c r="IU178" s="88"/>
      <c r="IV178" s="88"/>
      <c r="IW178" s="88"/>
      <c r="IX178" s="88"/>
      <c r="IY178" s="88"/>
      <c r="IZ178" s="88"/>
      <c r="JA178" s="88"/>
      <c r="JB178" s="88"/>
      <c r="JC178" s="88"/>
      <c r="JD178" s="88"/>
      <c r="JE178" s="88"/>
      <c r="JF178" s="88"/>
      <c r="JG178" s="88"/>
      <c r="JH178" s="88"/>
      <c r="JI178" s="88"/>
      <c r="JJ178" s="88"/>
      <c r="JK178" s="88"/>
      <c r="JL178" s="88"/>
      <c r="JM178" s="88"/>
      <c r="JN178" s="88"/>
      <c r="JO178" s="88"/>
      <c r="JP178" s="88"/>
      <c r="JQ178" s="88"/>
      <c r="JR178" s="88"/>
      <c r="JS178" s="88"/>
      <c r="JT178" s="88"/>
      <c r="JU178" s="88"/>
      <c r="JV178" s="88"/>
      <c r="JW178" s="88"/>
      <c r="JX178" s="88"/>
      <c r="JY178" s="88"/>
      <c r="JZ178" s="88"/>
      <c r="KA178" s="88"/>
      <c r="KB178" s="88"/>
      <c r="KC178" s="88"/>
      <c r="KD178" s="88"/>
      <c r="KE178" s="88"/>
      <c r="KF178" s="88"/>
      <c r="KG178" s="88"/>
      <c r="KH178" s="88"/>
      <c r="KI178" s="88"/>
      <c r="KJ178" s="88"/>
      <c r="KK178" s="88"/>
      <c r="KL178" s="88"/>
      <c r="KM178" s="88"/>
      <c r="KN178" s="88"/>
      <c r="KO178" s="88"/>
      <c r="KP178" s="88"/>
      <c r="KQ178" s="88"/>
      <c r="KR178" s="88"/>
      <c r="KS178" s="88"/>
      <c r="KT178" s="88"/>
      <c r="KU178" s="88"/>
      <c r="KV178" s="88"/>
      <c r="KW178" s="88"/>
      <c r="KX178" s="88"/>
      <c r="KY178" s="88"/>
      <c r="KZ178" s="88"/>
      <c r="LA178" s="88"/>
      <c r="LB178" s="88"/>
      <c r="LC178" s="88"/>
      <c r="LD178" s="88"/>
      <c r="LE178" s="88"/>
      <c r="LF178" s="88"/>
      <c r="LG178" s="88"/>
      <c r="LH178" s="88"/>
      <c r="LI178" s="88"/>
      <c r="LJ178" s="88"/>
      <c r="LK178" s="88"/>
      <c r="LL178" s="88"/>
      <c r="LM178" s="88"/>
      <c r="LN178" s="88"/>
      <c r="LO178" s="88"/>
      <c r="LP178" s="88"/>
      <c r="LQ178" s="88"/>
      <c r="LR178" s="88"/>
      <c r="LS178" s="88"/>
      <c r="LT178" s="88"/>
      <c r="LU178" s="88"/>
      <c r="LV178" s="88"/>
      <c r="LW178" s="88"/>
      <c r="LX178" s="88"/>
      <c r="LY178" s="88"/>
      <c r="LZ178" s="88"/>
      <c r="MA178" s="88"/>
      <c r="MB178" s="88"/>
      <c r="MC178" s="88"/>
      <c r="MD178" s="88"/>
      <c r="ME178" s="88"/>
      <c r="MF178" s="88"/>
      <c r="MG178" s="88"/>
      <c r="MH178" s="88"/>
      <c r="MI178" s="88"/>
      <c r="MJ178" s="88"/>
      <c r="MK178" s="88"/>
      <c r="ML178" s="88"/>
      <c r="MM178" s="88"/>
      <c r="MN178" s="88"/>
      <c r="MO178" s="88"/>
      <c r="MP178" s="88"/>
      <c r="MQ178" s="88"/>
      <c r="MR178" s="88"/>
      <c r="MS178" s="88"/>
      <c r="MT178" s="88"/>
      <c r="MU178" s="88"/>
      <c r="MV178" s="88"/>
      <c r="MW178" s="88"/>
      <c r="MX178" s="88"/>
      <c r="MY178" s="88"/>
      <c r="MZ178" s="88"/>
      <c r="NA178" s="88"/>
      <c r="NB178" s="88"/>
      <c r="NC178" s="88"/>
      <c r="ND178" s="88"/>
      <c r="NE178" s="88"/>
      <c r="NF178" s="88"/>
      <c r="NG178" s="88"/>
      <c r="NH178" s="88"/>
      <c r="NI178" s="88"/>
      <c r="NJ178" s="88"/>
      <c r="NK178" s="88"/>
      <c r="NL178" s="88"/>
      <c r="NM178" s="88"/>
      <c r="NN178" s="88"/>
      <c r="NO178" s="88"/>
      <c r="NP178" s="88"/>
      <c r="NQ178" s="88"/>
      <c r="NR178" s="88"/>
      <c r="NS178" s="88"/>
      <c r="NT178" s="88"/>
      <c r="NU178" s="88"/>
      <c r="NV178" s="88"/>
      <c r="NW178" s="88"/>
      <c r="NX178" s="88"/>
      <c r="NY178" s="88"/>
      <c r="NZ178" s="88"/>
      <c r="OA178" s="88"/>
      <c r="OB178" s="88"/>
      <c r="OC178" s="88"/>
      <c r="OD178" s="88"/>
    </row>
    <row r="179" spans="1:394" s="4" customFormat="1" x14ac:dyDescent="0.25">
      <c r="A179" s="25"/>
      <c r="B179" s="26"/>
      <c r="C179" s="27"/>
      <c r="D179" s="27"/>
      <c r="E179" s="27"/>
      <c r="F179" s="27"/>
      <c r="G179" s="27"/>
      <c r="H179" s="28"/>
      <c r="I179" s="28"/>
      <c r="J179" s="29"/>
      <c r="K179" s="29"/>
      <c r="L179" s="29"/>
      <c r="M179" s="29"/>
      <c r="N179" s="29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49"/>
      <c r="HV179" s="49"/>
      <c r="HW179" s="49"/>
      <c r="HX179" s="49"/>
      <c r="HY179" s="49"/>
      <c r="HZ179" s="49"/>
      <c r="IA179" s="49"/>
      <c r="IB179" s="49"/>
      <c r="IC179" s="49"/>
      <c r="ID179" s="49"/>
      <c r="IE179" s="49"/>
      <c r="IF179" s="49"/>
      <c r="IG179" s="49"/>
      <c r="IH179" s="49"/>
      <c r="II179" s="49"/>
      <c r="IJ179" s="49"/>
      <c r="IK179" s="49"/>
      <c r="IL179" s="49"/>
      <c r="IM179" s="49"/>
      <c r="IN179" s="49"/>
      <c r="IO179" s="49"/>
      <c r="IP179" s="49"/>
      <c r="IQ179" s="49"/>
      <c r="IR179" s="49"/>
      <c r="IS179" s="49"/>
      <c r="IT179" s="49"/>
      <c r="IU179" s="49"/>
      <c r="IV179" s="49"/>
      <c r="IW179" s="49"/>
      <c r="IX179" s="49"/>
      <c r="IY179" s="49"/>
      <c r="IZ179" s="49"/>
      <c r="JA179" s="49"/>
      <c r="JB179" s="49"/>
      <c r="JC179" s="49"/>
      <c r="JD179" s="49"/>
      <c r="JE179" s="49"/>
      <c r="JF179" s="49"/>
      <c r="JG179" s="49"/>
      <c r="JH179" s="49"/>
      <c r="JI179" s="49"/>
      <c r="JJ179" s="49"/>
      <c r="JK179" s="49"/>
      <c r="JL179" s="49"/>
      <c r="JM179" s="49"/>
      <c r="JN179" s="49"/>
      <c r="JO179" s="49"/>
      <c r="JP179" s="49"/>
      <c r="JQ179" s="49"/>
      <c r="JR179" s="49"/>
      <c r="JS179" s="49"/>
      <c r="JT179" s="49"/>
      <c r="JU179" s="49"/>
      <c r="JV179" s="49"/>
      <c r="JW179" s="49"/>
      <c r="JX179" s="49"/>
      <c r="JY179" s="49"/>
      <c r="JZ179" s="49"/>
      <c r="KA179" s="49"/>
      <c r="KB179" s="49"/>
      <c r="KC179" s="49"/>
      <c r="KD179" s="49"/>
      <c r="KE179" s="49"/>
      <c r="KF179" s="49"/>
      <c r="KG179" s="49"/>
      <c r="KH179" s="49"/>
      <c r="KI179" s="49"/>
      <c r="KJ179" s="49"/>
      <c r="KK179" s="49"/>
      <c r="KL179" s="49"/>
      <c r="KM179" s="49"/>
      <c r="KN179" s="49"/>
      <c r="KO179" s="49"/>
      <c r="KP179" s="49"/>
      <c r="KQ179" s="49"/>
      <c r="KR179" s="49"/>
      <c r="KS179" s="49"/>
      <c r="KT179" s="49"/>
      <c r="KU179" s="49"/>
      <c r="KV179" s="49"/>
      <c r="KW179" s="49"/>
      <c r="KX179" s="49"/>
      <c r="KY179" s="49"/>
      <c r="KZ179" s="49"/>
      <c r="LA179" s="49"/>
      <c r="LB179" s="49"/>
      <c r="LC179" s="49"/>
      <c r="LD179" s="49"/>
      <c r="LE179" s="49"/>
      <c r="LF179" s="49"/>
      <c r="LG179" s="49"/>
      <c r="LH179" s="49"/>
      <c r="LI179" s="49"/>
      <c r="LJ179" s="49"/>
      <c r="LK179" s="49"/>
      <c r="LL179" s="49"/>
      <c r="LM179" s="49"/>
      <c r="LN179" s="49"/>
      <c r="LO179" s="49"/>
      <c r="LP179" s="49"/>
      <c r="LQ179" s="49"/>
      <c r="LR179" s="49"/>
      <c r="LS179" s="49"/>
      <c r="LT179" s="49"/>
      <c r="LU179" s="49"/>
      <c r="LV179" s="49"/>
      <c r="LW179" s="49"/>
      <c r="LX179" s="49"/>
      <c r="LY179" s="49"/>
      <c r="LZ179" s="49"/>
      <c r="MA179" s="49"/>
      <c r="MB179" s="49"/>
      <c r="MC179" s="49"/>
      <c r="MD179" s="49"/>
      <c r="ME179" s="49"/>
      <c r="MF179" s="49"/>
      <c r="MG179" s="49"/>
      <c r="MH179" s="49"/>
      <c r="MI179" s="49"/>
      <c r="MJ179" s="49"/>
      <c r="MK179" s="49"/>
      <c r="ML179" s="49"/>
      <c r="MM179" s="49"/>
      <c r="MN179" s="49"/>
      <c r="MO179" s="49"/>
      <c r="MP179" s="49"/>
      <c r="MQ179" s="49"/>
      <c r="MR179" s="49"/>
      <c r="MS179" s="49"/>
      <c r="MT179" s="49"/>
      <c r="MU179" s="49"/>
      <c r="MV179" s="49"/>
      <c r="MW179" s="49"/>
      <c r="MX179" s="49"/>
      <c r="MY179" s="49"/>
      <c r="MZ179" s="49"/>
      <c r="NA179" s="49"/>
      <c r="NB179" s="49"/>
      <c r="NC179" s="49"/>
      <c r="ND179" s="49"/>
      <c r="NE179" s="49"/>
      <c r="NF179" s="49"/>
      <c r="NG179" s="49"/>
      <c r="NH179" s="49"/>
      <c r="NI179" s="49"/>
      <c r="NJ179" s="49"/>
      <c r="NK179" s="49"/>
      <c r="NL179" s="49"/>
      <c r="NM179" s="49"/>
      <c r="NN179" s="49"/>
      <c r="NO179" s="49"/>
      <c r="NP179" s="49"/>
      <c r="NQ179" s="49"/>
      <c r="NR179" s="49"/>
      <c r="NS179" s="49"/>
      <c r="NT179" s="49"/>
      <c r="NU179" s="49"/>
      <c r="NV179" s="49"/>
      <c r="NW179" s="49"/>
      <c r="NX179" s="49"/>
      <c r="NY179" s="49"/>
      <c r="NZ179" s="49"/>
      <c r="OA179" s="49"/>
      <c r="OB179" s="49"/>
      <c r="OC179" s="49"/>
      <c r="OD179" s="49"/>
    </row>
    <row r="180" spans="1:394" s="4" customFormat="1" ht="47.25" hidden="1" customHeight="1" x14ac:dyDescent="0.25">
      <c r="A180" s="25"/>
      <c r="B180" s="26"/>
      <c r="C180" s="27"/>
      <c r="D180" s="27"/>
      <c r="E180" s="27"/>
      <c r="F180" s="27"/>
      <c r="G180" s="27"/>
      <c r="H180" s="28"/>
      <c r="I180" s="28"/>
      <c r="J180" s="99"/>
      <c r="K180" s="99"/>
      <c r="L180" s="99"/>
      <c r="M180" s="99"/>
      <c r="N180" s="99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  <c r="II180" s="49"/>
      <c r="IJ180" s="49"/>
      <c r="IK180" s="49"/>
      <c r="IL180" s="49"/>
      <c r="IM180" s="49"/>
      <c r="IN180" s="49"/>
      <c r="IO180" s="49"/>
      <c r="IP180" s="49"/>
      <c r="IQ180" s="49"/>
      <c r="IR180" s="49"/>
      <c r="IS180" s="49"/>
      <c r="IT180" s="49"/>
      <c r="IU180" s="49"/>
      <c r="IV180" s="49"/>
      <c r="IW180" s="49"/>
      <c r="IX180" s="49"/>
      <c r="IY180" s="49"/>
      <c r="IZ180" s="49"/>
      <c r="JA180" s="49"/>
      <c r="JB180" s="49"/>
      <c r="JC180" s="49"/>
      <c r="JD180" s="49"/>
      <c r="JE180" s="49"/>
      <c r="JF180" s="49"/>
      <c r="JG180" s="49"/>
      <c r="JH180" s="49"/>
      <c r="JI180" s="49"/>
      <c r="JJ180" s="49"/>
      <c r="JK180" s="49"/>
      <c r="JL180" s="49"/>
      <c r="JM180" s="49"/>
      <c r="JN180" s="49"/>
      <c r="JO180" s="49"/>
      <c r="JP180" s="49"/>
      <c r="JQ180" s="49"/>
      <c r="JR180" s="49"/>
      <c r="JS180" s="49"/>
      <c r="JT180" s="49"/>
      <c r="JU180" s="49"/>
      <c r="JV180" s="49"/>
      <c r="JW180" s="49"/>
      <c r="JX180" s="49"/>
      <c r="JY180" s="49"/>
      <c r="JZ180" s="49"/>
      <c r="KA180" s="49"/>
      <c r="KB180" s="49"/>
      <c r="KC180" s="49"/>
      <c r="KD180" s="49"/>
      <c r="KE180" s="49"/>
      <c r="KF180" s="49"/>
      <c r="KG180" s="49"/>
      <c r="KH180" s="49"/>
      <c r="KI180" s="49"/>
      <c r="KJ180" s="49"/>
      <c r="KK180" s="49"/>
      <c r="KL180" s="49"/>
      <c r="KM180" s="49"/>
      <c r="KN180" s="49"/>
      <c r="KO180" s="49"/>
      <c r="KP180" s="49"/>
      <c r="KQ180" s="49"/>
      <c r="KR180" s="49"/>
      <c r="KS180" s="49"/>
      <c r="KT180" s="49"/>
      <c r="KU180" s="49"/>
      <c r="KV180" s="49"/>
      <c r="KW180" s="49"/>
      <c r="KX180" s="49"/>
      <c r="KY180" s="49"/>
      <c r="KZ180" s="49"/>
      <c r="LA180" s="49"/>
      <c r="LB180" s="49"/>
      <c r="LC180" s="49"/>
      <c r="LD180" s="49"/>
      <c r="LE180" s="49"/>
      <c r="LF180" s="49"/>
      <c r="LG180" s="49"/>
      <c r="LH180" s="49"/>
      <c r="LI180" s="49"/>
      <c r="LJ180" s="49"/>
      <c r="LK180" s="49"/>
      <c r="LL180" s="49"/>
      <c r="LM180" s="49"/>
      <c r="LN180" s="49"/>
      <c r="LO180" s="49"/>
      <c r="LP180" s="49"/>
      <c r="LQ180" s="49"/>
      <c r="LR180" s="49"/>
      <c r="LS180" s="49"/>
      <c r="LT180" s="49"/>
      <c r="LU180" s="49"/>
      <c r="LV180" s="49"/>
      <c r="LW180" s="49"/>
      <c r="LX180" s="49"/>
      <c r="LY180" s="49"/>
      <c r="LZ180" s="49"/>
      <c r="MA180" s="49"/>
      <c r="MB180" s="49"/>
      <c r="MC180" s="49"/>
      <c r="MD180" s="49"/>
      <c r="ME180" s="49"/>
      <c r="MF180" s="49"/>
      <c r="MG180" s="49"/>
      <c r="MH180" s="49"/>
      <c r="MI180" s="49"/>
      <c r="MJ180" s="49"/>
      <c r="MK180" s="49"/>
      <c r="ML180" s="49"/>
      <c r="MM180" s="49"/>
      <c r="MN180" s="49"/>
      <c r="MO180" s="49"/>
      <c r="MP180" s="49"/>
      <c r="MQ180" s="49"/>
      <c r="MR180" s="49"/>
      <c r="MS180" s="49"/>
      <c r="MT180" s="49"/>
      <c r="MU180" s="49"/>
      <c r="MV180" s="49"/>
      <c r="MW180" s="49"/>
      <c r="MX180" s="49"/>
      <c r="MY180" s="49"/>
      <c r="MZ180" s="49"/>
      <c r="NA180" s="49"/>
      <c r="NB180" s="49"/>
      <c r="NC180" s="49"/>
      <c r="ND180" s="49"/>
      <c r="NE180" s="49"/>
      <c r="NF180" s="49"/>
      <c r="NG180" s="49"/>
      <c r="NH180" s="49"/>
      <c r="NI180" s="49"/>
      <c r="NJ180" s="49"/>
      <c r="NK180" s="49"/>
      <c r="NL180" s="49"/>
      <c r="NM180" s="49"/>
      <c r="NN180" s="49"/>
      <c r="NO180" s="49"/>
      <c r="NP180" s="49"/>
      <c r="NQ180" s="49"/>
      <c r="NR180" s="49"/>
      <c r="NS180" s="49"/>
      <c r="NT180" s="49"/>
      <c r="NU180" s="49"/>
      <c r="NV180" s="49"/>
      <c r="NW180" s="49"/>
      <c r="NX180" s="49"/>
      <c r="NY180" s="49"/>
      <c r="NZ180" s="49"/>
      <c r="OA180" s="49"/>
      <c r="OB180" s="49"/>
      <c r="OC180" s="49"/>
      <c r="OD180" s="49"/>
    </row>
    <row r="181" spans="1:394" s="4" customFormat="1" x14ac:dyDescent="0.25">
      <c r="A181" s="25"/>
      <c r="B181" s="26"/>
      <c r="C181" s="27"/>
      <c r="D181" s="27"/>
      <c r="E181" s="27"/>
      <c r="F181" s="27"/>
      <c r="G181" s="27"/>
      <c r="H181" s="28"/>
      <c r="I181" s="28"/>
      <c r="J181" s="29"/>
      <c r="K181" s="29"/>
      <c r="L181" s="29"/>
      <c r="M181" s="29"/>
      <c r="N181" s="29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49"/>
      <c r="HV181" s="49"/>
      <c r="HW181" s="49"/>
      <c r="HX181" s="49"/>
      <c r="HY181" s="49"/>
      <c r="HZ181" s="49"/>
      <c r="IA181" s="49"/>
      <c r="IB181" s="49"/>
      <c r="IC181" s="49"/>
      <c r="ID181" s="49"/>
      <c r="IE181" s="49"/>
      <c r="IF181" s="49"/>
      <c r="IG181" s="49"/>
      <c r="IH181" s="49"/>
      <c r="II181" s="49"/>
      <c r="IJ181" s="49"/>
      <c r="IK181" s="49"/>
      <c r="IL181" s="49"/>
      <c r="IM181" s="49"/>
      <c r="IN181" s="49"/>
      <c r="IO181" s="49"/>
      <c r="IP181" s="49"/>
      <c r="IQ181" s="49"/>
      <c r="IR181" s="49"/>
      <c r="IS181" s="49"/>
      <c r="IT181" s="49"/>
      <c r="IU181" s="49"/>
      <c r="IV181" s="49"/>
      <c r="IW181" s="49"/>
      <c r="IX181" s="49"/>
      <c r="IY181" s="49"/>
      <c r="IZ181" s="49"/>
      <c r="JA181" s="49"/>
      <c r="JB181" s="49"/>
      <c r="JC181" s="49"/>
      <c r="JD181" s="49"/>
      <c r="JE181" s="49"/>
      <c r="JF181" s="49"/>
      <c r="JG181" s="49"/>
      <c r="JH181" s="49"/>
      <c r="JI181" s="49"/>
      <c r="JJ181" s="49"/>
      <c r="JK181" s="49"/>
      <c r="JL181" s="49"/>
      <c r="JM181" s="49"/>
      <c r="JN181" s="49"/>
      <c r="JO181" s="49"/>
      <c r="JP181" s="49"/>
      <c r="JQ181" s="49"/>
      <c r="JR181" s="49"/>
      <c r="JS181" s="49"/>
      <c r="JT181" s="49"/>
      <c r="JU181" s="49"/>
      <c r="JV181" s="49"/>
      <c r="JW181" s="49"/>
      <c r="JX181" s="49"/>
      <c r="JY181" s="49"/>
      <c r="JZ181" s="49"/>
      <c r="KA181" s="49"/>
      <c r="KB181" s="49"/>
      <c r="KC181" s="49"/>
      <c r="KD181" s="49"/>
      <c r="KE181" s="49"/>
      <c r="KF181" s="49"/>
      <c r="KG181" s="49"/>
      <c r="KH181" s="49"/>
      <c r="KI181" s="49"/>
      <c r="KJ181" s="49"/>
      <c r="KK181" s="49"/>
      <c r="KL181" s="49"/>
      <c r="KM181" s="49"/>
      <c r="KN181" s="49"/>
      <c r="KO181" s="49"/>
      <c r="KP181" s="49"/>
      <c r="KQ181" s="49"/>
      <c r="KR181" s="49"/>
      <c r="KS181" s="49"/>
      <c r="KT181" s="49"/>
      <c r="KU181" s="49"/>
      <c r="KV181" s="49"/>
      <c r="KW181" s="49"/>
      <c r="KX181" s="49"/>
      <c r="KY181" s="49"/>
      <c r="KZ181" s="49"/>
      <c r="LA181" s="49"/>
      <c r="LB181" s="49"/>
      <c r="LC181" s="49"/>
      <c r="LD181" s="49"/>
      <c r="LE181" s="49"/>
      <c r="LF181" s="49"/>
      <c r="LG181" s="49"/>
      <c r="LH181" s="49"/>
      <c r="LI181" s="49"/>
      <c r="LJ181" s="49"/>
      <c r="LK181" s="49"/>
      <c r="LL181" s="49"/>
      <c r="LM181" s="49"/>
      <c r="LN181" s="49"/>
      <c r="LO181" s="49"/>
      <c r="LP181" s="49"/>
      <c r="LQ181" s="49"/>
      <c r="LR181" s="49"/>
      <c r="LS181" s="49"/>
      <c r="LT181" s="49"/>
      <c r="LU181" s="49"/>
      <c r="LV181" s="49"/>
      <c r="LW181" s="49"/>
      <c r="LX181" s="49"/>
      <c r="LY181" s="49"/>
      <c r="LZ181" s="49"/>
      <c r="MA181" s="49"/>
      <c r="MB181" s="49"/>
      <c r="MC181" s="49"/>
      <c r="MD181" s="49"/>
      <c r="ME181" s="49"/>
      <c r="MF181" s="49"/>
      <c r="MG181" s="49"/>
      <c r="MH181" s="49"/>
      <c r="MI181" s="49"/>
      <c r="MJ181" s="49"/>
      <c r="MK181" s="49"/>
      <c r="ML181" s="49"/>
      <c r="MM181" s="49"/>
      <c r="MN181" s="49"/>
      <c r="MO181" s="49"/>
      <c r="MP181" s="49"/>
      <c r="MQ181" s="49"/>
      <c r="MR181" s="49"/>
      <c r="MS181" s="49"/>
      <c r="MT181" s="49"/>
      <c r="MU181" s="49"/>
      <c r="MV181" s="49"/>
      <c r="MW181" s="49"/>
      <c r="MX181" s="49"/>
      <c r="MY181" s="49"/>
      <c r="MZ181" s="49"/>
      <c r="NA181" s="49"/>
      <c r="NB181" s="49"/>
      <c r="NC181" s="49"/>
      <c r="ND181" s="49"/>
      <c r="NE181" s="49"/>
      <c r="NF181" s="49"/>
      <c r="NG181" s="49"/>
      <c r="NH181" s="49"/>
      <c r="NI181" s="49"/>
      <c r="NJ181" s="49"/>
      <c r="NK181" s="49"/>
      <c r="NL181" s="49"/>
      <c r="NM181" s="49"/>
      <c r="NN181" s="49"/>
      <c r="NO181" s="49"/>
      <c r="NP181" s="49"/>
      <c r="NQ181" s="49"/>
      <c r="NR181" s="49"/>
      <c r="NS181" s="49"/>
      <c r="NT181" s="49"/>
      <c r="NU181" s="49"/>
      <c r="NV181" s="49"/>
      <c r="NW181" s="49"/>
      <c r="NX181" s="49"/>
      <c r="NY181" s="49"/>
      <c r="NZ181" s="49"/>
      <c r="OA181" s="49"/>
      <c r="OB181" s="49"/>
      <c r="OC181" s="49"/>
      <c r="OD181" s="49"/>
    </row>
    <row r="182" spans="1:394" s="4" customFormat="1" x14ac:dyDescent="0.25">
      <c r="A182" s="25"/>
      <c r="B182" s="26"/>
      <c r="C182" s="27"/>
      <c r="D182" s="27"/>
      <c r="E182" s="27"/>
      <c r="F182" s="27"/>
      <c r="G182" s="27"/>
      <c r="H182" s="28"/>
      <c r="I182" s="28"/>
      <c r="J182" s="29"/>
      <c r="K182" s="29"/>
      <c r="L182" s="29"/>
      <c r="M182" s="29"/>
      <c r="N182" s="29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  <c r="II182" s="49"/>
      <c r="IJ182" s="49"/>
      <c r="IK182" s="49"/>
      <c r="IL182" s="49"/>
      <c r="IM182" s="49"/>
      <c r="IN182" s="49"/>
      <c r="IO182" s="49"/>
      <c r="IP182" s="49"/>
      <c r="IQ182" s="49"/>
      <c r="IR182" s="49"/>
      <c r="IS182" s="49"/>
      <c r="IT182" s="49"/>
      <c r="IU182" s="49"/>
      <c r="IV182" s="49"/>
      <c r="IW182" s="49"/>
      <c r="IX182" s="49"/>
      <c r="IY182" s="49"/>
      <c r="IZ182" s="49"/>
      <c r="JA182" s="49"/>
      <c r="JB182" s="49"/>
      <c r="JC182" s="49"/>
      <c r="JD182" s="49"/>
      <c r="JE182" s="49"/>
      <c r="JF182" s="49"/>
      <c r="JG182" s="49"/>
      <c r="JH182" s="49"/>
      <c r="JI182" s="49"/>
      <c r="JJ182" s="49"/>
      <c r="JK182" s="49"/>
      <c r="JL182" s="49"/>
      <c r="JM182" s="49"/>
      <c r="JN182" s="49"/>
      <c r="JO182" s="49"/>
      <c r="JP182" s="49"/>
      <c r="JQ182" s="49"/>
      <c r="JR182" s="49"/>
      <c r="JS182" s="49"/>
      <c r="JT182" s="49"/>
      <c r="JU182" s="49"/>
      <c r="JV182" s="49"/>
      <c r="JW182" s="49"/>
      <c r="JX182" s="49"/>
      <c r="JY182" s="49"/>
      <c r="JZ182" s="49"/>
      <c r="KA182" s="49"/>
      <c r="KB182" s="49"/>
      <c r="KC182" s="49"/>
      <c r="KD182" s="49"/>
      <c r="KE182" s="49"/>
      <c r="KF182" s="49"/>
      <c r="KG182" s="49"/>
      <c r="KH182" s="49"/>
      <c r="KI182" s="49"/>
      <c r="KJ182" s="49"/>
      <c r="KK182" s="49"/>
      <c r="KL182" s="49"/>
      <c r="KM182" s="49"/>
      <c r="KN182" s="49"/>
      <c r="KO182" s="49"/>
      <c r="KP182" s="49"/>
      <c r="KQ182" s="49"/>
      <c r="KR182" s="49"/>
      <c r="KS182" s="49"/>
      <c r="KT182" s="49"/>
      <c r="KU182" s="49"/>
      <c r="KV182" s="49"/>
      <c r="KW182" s="49"/>
      <c r="KX182" s="49"/>
      <c r="KY182" s="49"/>
      <c r="KZ182" s="49"/>
      <c r="LA182" s="49"/>
      <c r="LB182" s="49"/>
      <c r="LC182" s="49"/>
      <c r="LD182" s="49"/>
      <c r="LE182" s="49"/>
      <c r="LF182" s="49"/>
      <c r="LG182" s="49"/>
      <c r="LH182" s="49"/>
      <c r="LI182" s="49"/>
      <c r="LJ182" s="49"/>
      <c r="LK182" s="49"/>
      <c r="LL182" s="49"/>
      <c r="LM182" s="49"/>
      <c r="LN182" s="49"/>
      <c r="LO182" s="49"/>
      <c r="LP182" s="49"/>
      <c r="LQ182" s="49"/>
      <c r="LR182" s="49"/>
      <c r="LS182" s="49"/>
      <c r="LT182" s="49"/>
      <c r="LU182" s="49"/>
      <c r="LV182" s="49"/>
      <c r="LW182" s="49"/>
      <c r="LX182" s="49"/>
      <c r="LY182" s="49"/>
      <c r="LZ182" s="49"/>
      <c r="MA182" s="49"/>
      <c r="MB182" s="49"/>
      <c r="MC182" s="49"/>
      <c r="MD182" s="49"/>
      <c r="ME182" s="49"/>
      <c r="MF182" s="49"/>
      <c r="MG182" s="49"/>
      <c r="MH182" s="49"/>
      <c r="MI182" s="49"/>
      <c r="MJ182" s="49"/>
      <c r="MK182" s="49"/>
      <c r="ML182" s="49"/>
      <c r="MM182" s="49"/>
      <c r="MN182" s="49"/>
      <c r="MO182" s="49"/>
      <c r="MP182" s="49"/>
      <c r="MQ182" s="49"/>
      <c r="MR182" s="49"/>
      <c r="MS182" s="49"/>
      <c r="MT182" s="49"/>
      <c r="MU182" s="49"/>
      <c r="MV182" s="49"/>
      <c r="MW182" s="49"/>
      <c r="MX182" s="49"/>
      <c r="MY182" s="49"/>
      <c r="MZ182" s="49"/>
      <c r="NA182" s="49"/>
      <c r="NB182" s="49"/>
      <c r="NC182" s="49"/>
      <c r="ND182" s="49"/>
      <c r="NE182" s="49"/>
      <c r="NF182" s="49"/>
      <c r="NG182" s="49"/>
      <c r="NH182" s="49"/>
      <c r="NI182" s="49"/>
      <c r="NJ182" s="49"/>
      <c r="NK182" s="49"/>
      <c r="NL182" s="49"/>
      <c r="NM182" s="49"/>
      <c r="NN182" s="49"/>
      <c r="NO182" s="49"/>
      <c r="NP182" s="49"/>
      <c r="NQ182" s="49"/>
      <c r="NR182" s="49"/>
      <c r="NS182" s="49"/>
      <c r="NT182" s="49"/>
      <c r="NU182" s="49"/>
      <c r="NV182" s="49"/>
      <c r="NW182" s="49"/>
      <c r="NX182" s="49"/>
      <c r="NY182" s="49"/>
      <c r="NZ182" s="49"/>
      <c r="OA182" s="49"/>
      <c r="OB182" s="49"/>
      <c r="OC182" s="49"/>
      <c r="OD182" s="49"/>
    </row>
    <row r="183" spans="1:394" s="4" customFormat="1" x14ac:dyDescent="0.25">
      <c r="A183" s="25"/>
      <c r="B183" s="26"/>
      <c r="C183" s="27"/>
      <c r="D183" s="27"/>
      <c r="E183" s="27"/>
      <c r="F183" s="27"/>
      <c r="G183" s="27"/>
      <c r="H183" s="58"/>
      <c r="I183" s="28"/>
      <c r="J183" s="29"/>
      <c r="K183" s="29"/>
      <c r="L183" s="29"/>
      <c r="M183" s="29"/>
      <c r="N183" s="29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49"/>
      <c r="IR183" s="49"/>
      <c r="IS183" s="49"/>
      <c r="IT183" s="49"/>
      <c r="IU183" s="49"/>
      <c r="IV183" s="49"/>
      <c r="IW183" s="49"/>
      <c r="IX183" s="49"/>
      <c r="IY183" s="49"/>
      <c r="IZ183" s="49"/>
      <c r="JA183" s="49"/>
      <c r="JB183" s="49"/>
      <c r="JC183" s="49"/>
      <c r="JD183" s="49"/>
      <c r="JE183" s="49"/>
      <c r="JF183" s="49"/>
      <c r="JG183" s="49"/>
      <c r="JH183" s="49"/>
      <c r="JI183" s="49"/>
      <c r="JJ183" s="49"/>
      <c r="JK183" s="49"/>
      <c r="JL183" s="49"/>
      <c r="JM183" s="49"/>
      <c r="JN183" s="49"/>
      <c r="JO183" s="49"/>
      <c r="JP183" s="49"/>
      <c r="JQ183" s="49"/>
      <c r="JR183" s="49"/>
      <c r="JS183" s="49"/>
      <c r="JT183" s="49"/>
      <c r="JU183" s="49"/>
      <c r="JV183" s="49"/>
      <c r="JW183" s="49"/>
      <c r="JX183" s="49"/>
      <c r="JY183" s="49"/>
      <c r="JZ183" s="49"/>
      <c r="KA183" s="49"/>
      <c r="KB183" s="49"/>
      <c r="KC183" s="49"/>
      <c r="KD183" s="49"/>
      <c r="KE183" s="49"/>
      <c r="KF183" s="49"/>
      <c r="KG183" s="49"/>
      <c r="KH183" s="49"/>
      <c r="KI183" s="49"/>
      <c r="KJ183" s="49"/>
      <c r="KK183" s="49"/>
      <c r="KL183" s="49"/>
      <c r="KM183" s="49"/>
      <c r="KN183" s="49"/>
      <c r="KO183" s="49"/>
      <c r="KP183" s="49"/>
      <c r="KQ183" s="49"/>
      <c r="KR183" s="49"/>
      <c r="KS183" s="49"/>
      <c r="KT183" s="49"/>
      <c r="KU183" s="49"/>
      <c r="KV183" s="49"/>
      <c r="KW183" s="49"/>
      <c r="KX183" s="49"/>
      <c r="KY183" s="49"/>
      <c r="KZ183" s="49"/>
      <c r="LA183" s="49"/>
      <c r="LB183" s="49"/>
      <c r="LC183" s="49"/>
      <c r="LD183" s="49"/>
      <c r="LE183" s="49"/>
      <c r="LF183" s="49"/>
      <c r="LG183" s="49"/>
      <c r="LH183" s="49"/>
      <c r="LI183" s="49"/>
      <c r="LJ183" s="49"/>
      <c r="LK183" s="49"/>
      <c r="LL183" s="49"/>
      <c r="LM183" s="49"/>
      <c r="LN183" s="49"/>
      <c r="LO183" s="49"/>
      <c r="LP183" s="49"/>
      <c r="LQ183" s="49"/>
      <c r="LR183" s="49"/>
      <c r="LS183" s="49"/>
      <c r="LT183" s="49"/>
      <c r="LU183" s="49"/>
      <c r="LV183" s="49"/>
      <c r="LW183" s="49"/>
      <c r="LX183" s="49"/>
      <c r="LY183" s="49"/>
      <c r="LZ183" s="49"/>
      <c r="MA183" s="49"/>
      <c r="MB183" s="49"/>
      <c r="MC183" s="49"/>
      <c r="MD183" s="49"/>
      <c r="ME183" s="49"/>
      <c r="MF183" s="49"/>
      <c r="MG183" s="49"/>
      <c r="MH183" s="49"/>
      <c r="MI183" s="49"/>
      <c r="MJ183" s="49"/>
      <c r="MK183" s="49"/>
      <c r="ML183" s="49"/>
      <c r="MM183" s="49"/>
      <c r="MN183" s="49"/>
      <c r="MO183" s="49"/>
      <c r="MP183" s="49"/>
      <c r="MQ183" s="49"/>
      <c r="MR183" s="49"/>
      <c r="MS183" s="49"/>
      <c r="MT183" s="49"/>
      <c r="MU183" s="49"/>
      <c r="MV183" s="49"/>
      <c r="MW183" s="49"/>
      <c r="MX183" s="49"/>
      <c r="MY183" s="49"/>
      <c r="MZ183" s="49"/>
      <c r="NA183" s="49"/>
      <c r="NB183" s="49"/>
      <c r="NC183" s="49"/>
      <c r="ND183" s="49"/>
      <c r="NE183" s="49"/>
      <c r="NF183" s="49"/>
      <c r="NG183" s="49"/>
      <c r="NH183" s="49"/>
      <c r="NI183" s="49"/>
      <c r="NJ183" s="49"/>
      <c r="NK183" s="49"/>
      <c r="NL183" s="49"/>
      <c r="NM183" s="49"/>
      <c r="NN183" s="49"/>
      <c r="NO183" s="49"/>
      <c r="NP183" s="49"/>
      <c r="NQ183" s="49"/>
      <c r="NR183" s="49"/>
      <c r="NS183" s="49"/>
      <c r="NT183" s="49"/>
      <c r="NU183" s="49"/>
      <c r="NV183" s="49"/>
      <c r="NW183" s="49"/>
      <c r="NX183" s="49"/>
      <c r="NY183" s="49"/>
      <c r="NZ183" s="49"/>
      <c r="OA183" s="49"/>
      <c r="OB183" s="49"/>
      <c r="OC183" s="49"/>
      <c r="OD183" s="49"/>
    </row>
    <row r="184" spans="1:394" s="4" customFormat="1" x14ac:dyDescent="0.25">
      <c r="A184" s="25"/>
      <c r="B184" s="26"/>
      <c r="C184" s="27"/>
      <c r="D184" s="27"/>
      <c r="E184" s="27"/>
      <c r="F184" s="27"/>
      <c r="G184" s="27"/>
      <c r="H184" s="28"/>
      <c r="I184" s="28"/>
      <c r="J184" s="29"/>
      <c r="K184" s="29"/>
      <c r="L184" s="29"/>
      <c r="M184" s="29"/>
      <c r="N184" s="29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  <c r="IW184" s="49"/>
      <c r="IX184" s="49"/>
      <c r="IY184" s="49"/>
      <c r="IZ184" s="49"/>
      <c r="JA184" s="49"/>
      <c r="JB184" s="49"/>
      <c r="JC184" s="49"/>
      <c r="JD184" s="49"/>
      <c r="JE184" s="49"/>
      <c r="JF184" s="49"/>
      <c r="JG184" s="49"/>
      <c r="JH184" s="49"/>
      <c r="JI184" s="49"/>
      <c r="JJ184" s="49"/>
      <c r="JK184" s="49"/>
      <c r="JL184" s="49"/>
      <c r="JM184" s="49"/>
      <c r="JN184" s="49"/>
      <c r="JO184" s="49"/>
      <c r="JP184" s="49"/>
      <c r="JQ184" s="49"/>
      <c r="JR184" s="49"/>
      <c r="JS184" s="49"/>
      <c r="JT184" s="49"/>
      <c r="JU184" s="49"/>
      <c r="JV184" s="49"/>
      <c r="JW184" s="49"/>
      <c r="JX184" s="49"/>
      <c r="JY184" s="49"/>
      <c r="JZ184" s="49"/>
      <c r="KA184" s="49"/>
      <c r="KB184" s="49"/>
      <c r="KC184" s="49"/>
      <c r="KD184" s="49"/>
      <c r="KE184" s="49"/>
      <c r="KF184" s="49"/>
      <c r="KG184" s="49"/>
      <c r="KH184" s="49"/>
      <c r="KI184" s="49"/>
      <c r="KJ184" s="49"/>
      <c r="KK184" s="49"/>
      <c r="KL184" s="49"/>
      <c r="KM184" s="49"/>
      <c r="KN184" s="49"/>
      <c r="KO184" s="49"/>
      <c r="KP184" s="49"/>
      <c r="KQ184" s="49"/>
      <c r="KR184" s="49"/>
      <c r="KS184" s="49"/>
      <c r="KT184" s="49"/>
      <c r="KU184" s="49"/>
      <c r="KV184" s="49"/>
      <c r="KW184" s="49"/>
      <c r="KX184" s="49"/>
      <c r="KY184" s="49"/>
      <c r="KZ184" s="49"/>
      <c r="LA184" s="49"/>
      <c r="LB184" s="49"/>
      <c r="LC184" s="49"/>
      <c r="LD184" s="49"/>
      <c r="LE184" s="49"/>
      <c r="LF184" s="49"/>
      <c r="LG184" s="49"/>
      <c r="LH184" s="49"/>
      <c r="LI184" s="49"/>
      <c r="LJ184" s="49"/>
      <c r="LK184" s="49"/>
      <c r="LL184" s="49"/>
      <c r="LM184" s="49"/>
      <c r="LN184" s="49"/>
      <c r="LO184" s="49"/>
      <c r="LP184" s="49"/>
      <c r="LQ184" s="49"/>
      <c r="LR184" s="49"/>
      <c r="LS184" s="49"/>
      <c r="LT184" s="49"/>
      <c r="LU184" s="49"/>
      <c r="LV184" s="49"/>
      <c r="LW184" s="49"/>
      <c r="LX184" s="49"/>
      <c r="LY184" s="49"/>
      <c r="LZ184" s="49"/>
      <c r="MA184" s="49"/>
      <c r="MB184" s="49"/>
      <c r="MC184" s="49"/>
      <c r="MD184" s="49"/>
      <c r="ME184" s="49"/>
      <c r="MF184" s="49"/>
      <c r="MG184" s="49"/>
      <c r="MH184" s="49"/>
      <c r="MI184" s="49"/>
      <c r="MJ184" s="49"/>
      <c r="MK184" s="49"/>
      <c r="ML184" s="49"/>
      <c r="MM184" s="49"/>
      <c r="MN184" s="49"/>
      <c r="MO184" s="49"/>
      <c r="MP184" s="49"/>
      <c r="MQ184" s="49"/>
      <c r="MR184" s="49"/>
      <c r="MS184" s="49"/>
      <c r="MT184" s="49"/>
      <c r="MU184" s="49"/>
      <c r="MV184" s="49"/>
      <c r="MW184" s="49"/>
      <c r="MX184" s="49"/>
      <c r="MY184" s="49"/>
      <c r="MZ184" s="49"/>
      <c r="NA184" s="49"/>
      <c r="NB184" s="49"/>
      <c r="NC184" s="49"/>
      <c r="ND184" s="49"/>
      <c r="NE184" s="49"/>
      <c r="NF184" s="49"/>
      <c r="NG184" s="49"/>
      <c r="NH184" s="49"/>
      <c r="NI184" s="49"/>
      <c r="NJ184" s="49"/>
      <c r="NK184" s="49"/>
      <c r="NL184" s="49"/>
      <c r="NM184" s="49"/>
      <c r="NN184" s="49"/>
      <c r="NO184" s="49"/>
      <c r="NP184" s="49"/>
      <c r="NQ184" s="49"/>
      <c r="NR184" s="49"/>
      <c r="NS184" s="49"/>
      <c r="NT184" s="49"/>
      <c r="NU184" s="49"/>
      <c r="NV184" s="49"/>
      <c r="NW184" s="49"/>
      <c r="NX184" s="49"/>
      <c r="NY184" s="49"/>
      <c r="NZ184" s="49"/>
      <c r="OA184" s="49"/>
      <c r="OB184" s="49"/>
      <c r="OC184" s="49"/>
      <c r="OD184" s="49"/>
    </row>
    <row r="185" spans="1:394" s="4" customFormat="1" x14ac:dyDescent="0.25">
      <c r="A185" s="25"/>
      <c r="B185" s="26"/>
      <c r="C185" s="27"/>
      <c r="D185" s="27"/>
      <c r="E185" s="27"/>
      <c r="F185" s="27"/>
      <c r="G185" s="27"/>
      <c r="H185" s="28"/>
      <c r="I185" s="28"/>
      <c r="J185" s="29"/>
      <c r="K185" s="29"/>
      <c r="L185" s="29"/>
      <c r="M185" s="29"/>
      <c r="N185" s="29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  <c r="IU185" s="49"/>
      <c r="IV185" s="49"/>
      <c r="IW185" s="49"/>
      <c r="IX185" s="49"/>
      <c r="IY185" s="49"/>
      <c r="IZ185" s="49"/>
      <c r="JA185" s="49"/>
      <c r="JB185" s="49"/>
      <c r="JC185" s="49"/>
      <c r="JD185" s="49"/>
      <c r="JE185" s="49"/>
      <c r="JF185" s="49"/>
      <c r="JG185" s="49"/>
      <c r="JH185" s="49"/>
      <c r="JI185" s="49"/>
      <c r="JJ185" s="49"/>
      <c r="JK185" s="49"/>
      <c r="JL185" s="49"/>
      <c r="JM185" s="49"/>
      <c r="JN185" s="49"/>
      <c r="JO185" s="49"/>
      <c r="JP185" s="49"/>
      <c r="JQ185" s="49"/>
      <c r="JR185" s="49"/>
      <c r="JS185" s="49"/>
      <c r="JT185" s="49"/>
      <c r="JU185" s="49"/>
      <c r="JV185" s="49"/>
      <c r="JW185" s="49"/>
      <c r="JX185" s="49"/>
      <c r="JY185" s="49"/>
      <c r="JZ185" s="49"/>
      <c r="KA185" s="49"/>
      <c r="KB185" s="49"/>
      <c r="KC185" s="49"/>
      <c r="KD185" s="49"/>
      <c r="KE185" s="49"/>
      <c r="KF185" s="49"/>
      <c r="KG185" s="49"/>
      <c r="KH185" s="49"/>
      <c r="KI185" s="49"/>
      <c r="KJ185" s="49"/>
      <c r="KK185" s="49"/>
      <c r="KL185" s="49"/>
      <c r="KM185" s="49"/>
      <c r="KN185" s="49"/>
      <c r="KO185" s="49"/>
      <c r="KP185" s="49"/>
      <c r="KQ185" s="49"/>
      <c r="KR185" s="49"/>
      <c r="KS185" s="49"/>
      <c r="KT185" s="49"/>
      <c r="KU185" s="49"/>
      <c r="KV185" s="49"/>
      <c r="KW185" s="49"/>
      <c r="KX185" s="49"/>
      <c r="KY185" s="49"/>
      <c r="KZ185" s="49"/>
      <c r="LA185" s="49"/>
      <c r="LB185" s="49"/>
      <c r="LC185" s="49"/>
      <c r="LD185" s="49"/>
      <c r="LE185" s="49"/>
      <c r="LF185" s="49"/>
      <c r="LG185" s="49"/>
      <c r="LH185" s="49"/>
      <c r="LI185" s="49"/>
      <c r="LJ185" s="49"/>
      <c r="LK185" s="49"/>
      <c r="LL185" s="49"/>
      <c r="LM185" s="49"/>
      <c r="LN185" s="49"/>
      <c r="LO185" s="49"/>
      <c r="LP185" s="49"/>
      <c r="LQ185" s="49"/>
      <c r="LR185" s="49"/>
      <c r="LS185" s="49"/>
      <c r="LT185" s="49"/>
      <c r="LU185" s="49"/>
      <c r="LV185" s="49"/>
      <c r="LW185" s="49"/>
      <c r="LX185" s="49"/>
      <c r="LY185" s="49"/>
      <c r="LZ185" s="49"/>
      <c r="MA185" s="49"/>
      <c r="MB185" s="49"/>
      <c r="MC185" s="49"/>
      <c r="MD185" s="49"/>
      <c r="ME185" s="49"/>
      <c r="MF185" s="49"/>
      <c r="MG185" s="49"/>
      <c r="MH185" s="49"/>
      <c r="MI185" s="49"/>
      <c r="MJ185" s="49"/>
      <c r="MK185" s="49"/>
      <c r="ML185" s="49"/>
      <c r="MM185" s="49"/>
      <c r="MN185" s="49"/>
      <c r="MO185" s="49"/>
      <c r="MP185" s="49"/>
      <c r="MQ185" s="49"/>
      <c r="MR185" s="49"/>
      <c r="MS185" s="49"/>
      <c r="MT185" s="49"/>
      <c r="MU185" s="49"/>
      <c r="MV185" s="49"/>
      <c r="MW185" s="49"/>
      <c r="MX185" s="49"/>
      <c r="MY185" s="49"/>
      <c r="MZ185" s="49"/>
      <c r="NA185" s="49"/>
      <c r="NB185" s="49"/>
      <c r="NC185" s="49"/>
      <c r="ND185" s="49"/>
      <c r="NE185" s="49"/>
      <c r="NF185" s="49"/>
      <c r="NG185" s="49"/>
      <c r="NH185" s="49"/>
      <c r="NI185" s="49"/>
      <c r="NJ185" s="49"/>
      <c r="NK185" s="49"/>
      <c r="NL185" s="49"/>
      <c r="NM185" s="49"/>
      <c r="NN185" s="49"/>
      <c r="NO185" s="49"/>
      <c r="NP185" s="49"/>
      <c r="NQ185" s="49"/>
      <c r="NR185" s="49"/>
      <c r="NS185" s="49"/>
      <c r="NT185" s="49"/>
      <c r="NU185" s="49"/>
      <c r="NV185" s="49"/>
      <c r="NW185" s="49"/>
      <c r="NX185" s="49"/>
      <c r="NY185" s="49"/>
      <c r="NZ185" s="49"/>
      <c r="OA185" s="49"/>
      <c r="OB185" s="49"/>
      <c r="OC185" s="49"/>
      <c r="OD185" s="49"/>
    </row>
    <row r="186" spans="1:394" s="4" customFormat="1" x14ac:dyDescent="0.25">
      <c r="A186" s="25"/>
      <c r="B186" s="26"/>
      <c r="C186" s="27"/>
      <c r="D186" s="27"/>
      <c r="E186" s="27"/>
      <c r="F186" s="27"/>
      <c r="G186" s="27"/>
      <c r="H186" s="28"/>
      <c r="I186" s="28"/>
      <c r="J186" s="29"/>
      <c r="K186" s="29"/>
      <c r="L186" s="29"/>
      <c r="M186" s="29"/>
      <c r="N186" s="29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49"/>
      <c r="IM186" s="49"/>
      <c r="IN186" s="49"/>
      <c r="IO186" s="49"/>
      <c r="IP186" s="49"/>
      <c r="IQ186" s="49"/>
      <c r="IR186" s="49"/>
      <c r="IS186" s="49"/>
      <c r="IT186" s="49"/>
      <c r="IU186" s="49"/>
      <c r="IV186" s="49"/>
      <c r="IW186" s="49"/>
      <c r="IX186" s="49"/>
      <c r="IY186" s="49"/>
      <c r="IZ186" s="49"/>
      <c r="JA186" s="49"/>
      <c r="JB186" s="49"/>
      <c r="JC186" s="49"/>
      <c r="JD186" s="49"/>
      <c r="JE186" s="49"/>
      <c r="JF186" s="49"/>
      <c r="JG186" s="49"/>
      <c r="JH186" s="49"/>
      <c r="JI186" s="49"/>
      <c r="JJ186" s="49"/>
      <c r="JK186" s="49"/>
      <c r="JL186" s="49"/>
      <c r="JM186" s="49"/>
      <c r="JN186" s="49"/>
      <c r="JO186" s="49"/>
      <c r="JP186" s="49"/>
      <c r="JQ186" s="49"/>
      <c r="JR186" s="49"/>
      <c r="JS186" s="49"/>
      <c r="JT186" s="49"/>
      <c r="JU186" s="49"/>
      <c r="JV186" s="49"/>
      <c r="JW186" s="49"/>
      <c r="JX186" s="49"/>
      <c r="JY186" s="49"/>
      <c r="JZ186" s="49"/>
      <c r="KA186" s="49"/>
      <c r="KB186" s="49"/>
      <c r="KC186" s="49"/>
      <c r="KD186" s="49"/>
      <c r="KE186" s="49"/>
      <c r="KF186" s="49"/>
      <c r="KG186" s="49"/>
      <c r="KH186" s="49"/>
      <c r="KI186" s="49"/>
      <c r="KJ186" s="49"/>
      <c r="KK186" s="49"/>
      <c r="KL186" s="49"/>
      <c r="KM186" s="49"/>
      <c r="KN186" s="49"/>
      <c r="KO186" s="49"/>
      <c r="KP186" s="49"/>
      <c r="KQ186" s="49"/>
      <c r="KR186" s="49"/>
      <c r="KS186" s="49"/>
      <c r="KT186" s="49"/>
      <c r="KU186" s="49"/>
      <c r="KV186" s="49"/>
      <c r="KW186" s="49"/>
      <c r="KX186" s="49"/>
      <c r="KY186" s="49"/>
      <c r="KZ186" s="49"/>
      <c r="LA186" s="49"/>
      <c r="LB186" s="49"/>
      <c r="LC186" s="49"/>
      <c r="LD186" s="49"/>
      <c r="LE186" s="49"/>
      <c r="LF186" s="49"/>
      <c r="LG186" s="49"/>
      <c r="LH186" s="49"/>
      <c r="LI186" s="49"/>
      <c r="LJ186" s="49"/>
      <c r="LK186" s="49"/>
      <c r="LL186" s="49"/>
      <c r="LM186" s="49"/>
      <c r="LN186" s="49"/>
      <c r="LO186" s="49"/>
      <c r="LP186" s="49"/>
      <c r="LQ186" s="49"/>
      <c r="LR186" s="49"/>
      <c r="LS186" s="49"/>
      <c r="LT186" s="49"/>
      <c r="LU186" s="49"/>
      <c r="LV186" s="49"/>
      <c r="LW186" s="49"/>
      <c r="LX186" s="49"/>
      <c r="LY186" s="49"/>
      <c r="LZ186" s="49"/>
      <c r="MA186" s="49"/>
      <c r="MB186" s="49"/>
      <c r="MC186" s="49"/>
      <c r="MD186" s="49"/>
      <c r="ME186" s="49"/>
      <c r="MF186" s="49"/>
      <c r="MG186" s="49"/>
      <c r="MH186" s="49"/>
      <c r="MI186" s="49"/>
      <c r="MJ186" s="49"/>
      <c r="MK186" s="49"/>
      <c r="ML186" s="49"/>
      <c r="MM186" s="49"/>
      <c r="MN186" s="49"/>
      <c r="MO186" s="49"/>
      <c r="MP186" s="49"/>
      <c r="MQ186" s="49"/>
      <c r="MR186" s="49"/>
      <c r="MS186" s="49"/>
      <c r="MT186" s="49"/>
      <c r="MU186" s="49"/>
      <c r="MV186" s="49"/>
      <c r="MW186" s="49"/>
      <c r="MX186" s="49"/>
      <c r="MY186" s="49"/>
      <c r="MZ186" s="49"/>
      <c r="NA186" s="49"/>
      <c r="NB186" s="49"/>
      <c r="NC186" s="49"/>
      <c r="ND186" s="49"/>
      <c r="NE186" s="49"/>
      <c r="NF186" s="49"/>
      <c r="NG186" s="49"/>
      <c r="NH186" s="49"/>
      <c r="NI186" s="49"/>
      <c r="NJ186" s="49"/>
      <c r="NK186" s="49"/>
      <c r="NL186" s="49"/>
      <c r="NM186" s="49"/>
      <c r="NN186" s="49"/>
      <c r="NO186" s="49"/>
      <c r="NP186" s="49"/>
      <c r="NQ186" s="49"/>
      <c r="NR186" s="49"/>
      <c r="NS186" s="49"/>
      <c r="NT186" s="49"/>
      <c r="NU186" s="49"/>
      <c r="NV186" s="49"/>
      <c r="NW186" s="49"/>
      <c r="NX186" s="49"/>
      <c r="NY186" s="49"/>
      <c r="NZ186" s="49"/>
      <c r="OA186" s="49"/>
      <c r="OB186" s="49"/>
      <c r="OC186" s="49"/>
      <c r="OD186" s="49"/>
    </row>
    <row r="187" spans="1:394" s="4" customFormat="1" x14ac:dyDescent="0.25">
      <c r="A187" s="25"/>
      <c r="B187" s="26"/>
      <c r="C187" s="27"/>
      <c r="D187" s="27"/>
      <c r="E187" s="27"/>
      <c r="F187" s="27"/>
      <c r="G187" s="27"/>
      <c r="H187" s="28"/>
      <c r="I187" s="28"/>
      <c r="J187" s="29"/>
      <c r="K187" s="29"/>
      <c r="L187" s="29"/>
      <c r="M187" s="29"/>
      <c r="N187" s="29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49"/>
      <c r="IM187" s="49"/>
      <c r="IN187" s="49"/>
      <c r="IO187" s="49"/>
      <c r="IP187" s="49"/>
      <c r="IQ187" s="49"/>
      <c r="IR187" s="49"/>
      <c r="IS187" s="49"/>
      <c r="IT187" s="49"/>
      <c r="IU187" s="49"/>
      <c r="IV187" s="49"/>
      <c r="IW187" s="49"/>
      <c r="IX187" s="49"/>
      <c r="IY187" s="49"/>
      <c r="IZ187" s="49"/>
      <c r="JA187" s="49"/>
      <c r="JB187" s="49"/>
      <c r="JC187" s="49"/>
      <c r="JD187" s="49"/>
      <c r="JE187" s="49"/>
      <c r="JF187" s="49"/>
      <c r="JG187" s="49"/>
      <c r="JH187" s="49"/>
      <c r="JI187" s="49"/>
      <c r="JJ187" s="49"/>
      <c r="JK187" s="49"/>
      <c r="JL187" s="49"/>
      <c r="JM187" s="49"/>
      <c r="JN187" s="49"/>
      <c r="JO187" s="49"/>
      <c r="JP187" s="49"/>
      <c r="JQ187" s="49"/>
      <c r="JR187" s="49"/>
      <c r="JS187" s="49"/>
      <c r="JT187" s="49"/>
      <c r="JU187" s="49"/>
      <c r="JV187" s="49"/>
      <c r="JW187" s="49"/>
      <c r="JX187" s="49"/>
      <c r="JY187" s="49"/>
      <c r="JZ187" s="49"/>
      <c r="KA187" s="49"/>
      <c r="KB187" s="49"/>
      <c r="KC187" s="49"/>
      <c r="KD187" s="49"/>
      <c r="KE187" s="49"/>
      <c r="KF187" s="49"/>
      <c r="KG187" s="49"/>
      <c r="KH187" s="49"/>
      <c r="KI187" s="49"/>
      <c r="KJ187" s="49"/>
      <c r="KK187" s="49"/>
      <c r="KL187" s="49"/>
      <c r="KM187" s="49"/>
      <c r="KN187" s="49"/>
      <c r="KO187" s="49"/>
      <c r="KP187" s="49"/>
      <c r="KQ187" s="49"/>
      <c r="KR187" s="49"/>
      <c r="KS187" s="49"/>
      <c r="KT187" s="49"/>
      <c r="KU187" s="49"/>
      <c r="KV187" s="49"/>
      <c r="KW187" s="49"/>
      <c r="KX187" s="49"/>
      <c r="KY187" s="49"/>
      <c r="KZ187" s="49"/>
      <c r="LA187" s="49"/>
      <c r="LB187" s="49"/>
      <c r="LC187" s="49"/>
      <c r="LD187" s="49"/>
      <c r="LE187" s="49"/>
      <c r="LF187" s="49"/>
      <c r="LG187" s="49"/>
      <c r="LH187" s="49"/>
      <c r="LI187" s="49"/>
      <c r="LJ187" s="49"/>
      <c r="LK187" s="49"/>
      <c r="LL187" s="49"/>
      <c r="LM187" s="49"/>
      <c r="LN187" s="49"/>
      <c r="LO187" s="49"/>
      <c r="LP187" s="49"/>
      <c r="LQ187" s="49"/>
      <c r="LR187" s="49"/>
      <c r="LS187" s="49"/>
      <c r="LT187" s="49"/>
      <c r="LU187" s="49"/>
      <c r="LV187" s="49"/>
      <c r="LW187" s="49"/>
      <c r="LX187" s="49"/>
      <c r="LY187" s="49"/>
      <c r="LZ187" s="49"/>
      <c r="MA187" s="49"/>
      <c r="MB187" s="49"/>
      <c r="MC187" s="49"/>
      <c r="MD187" s="49"/>
      <c r="ME187" s="49"/>
      <c r="MF187" s="49"/>
      <c r="MG187" s="49"/>
      <c r="MH187" s="49"/>
      <c r="MI187" s="49"/>
      <c r="MJ187" s="49"/>
      <c r="MK187" s="49"/>
      <c r="ML187" s="49"/>
      <c r="MM187" s="49"/>
      <c r="MN187" s="49"/>
      <c r="MO187" s="49"/>
      <c r="MP187" s="49"/>
      <c r="MQ187" s="49"/>
      <c r="MR187" s="49"/>
      <c r="MS187" s="49"/>
      <c r="MT187" s="49"/>
      <c r="MU187" s="49"/>
      <c r="MV187" s="49"/>
      <c r="MW187" s="49"/>
      <c r="MX187" s="49"/>
      <c r="MY187" s="49"/>
      <c r="MZ187" s="49"/>
      <c r="NA187" s="49"/>
      <c r="NB187" s="49"/>
      <c r="NC187" s="49"/>
      <c r="ND187" s="49"/>
      <c r="NE187" s="49"/>
      <c r="NF187" s="49"/>
      <c r="NG187" s="49"/>
      <c r="NH187" s="49"/>
      <c r="NI187" s="49"/>
      <c r="NJ187" s="49"/>
      <c r="NK187" s="49"/>
      <c r="NL187" s="49"/>
      <c r="NM187" s="49"/>
      <c r="NN187" s="49"/>
      <c r="NO187" s="49"/>
      <c r="NP187" s="49"/>
      <c r="NQ187" s="49"/>
      <c r="NR187" s="49"/>
      <c r="NS187" s="49"/>
      <c r="NT187" s="49"/>
      <c r="NU187" s="49"/>
      <c r="NV187" s="49"/>
      <c r="NW187" s="49"/>
      <c r="NX187" s="49"/>
      <c r="NY187" s="49"/>
      <c r="NZ187" s="49"/>
      <c r="OA187" s="49"/>
      <c r="OB187" s="49"/>
      <c r="OC187" s="49"/>
      <c r="OD187" s="49"/>
    </row>
    <row r="188" spans="1:394" s="4" customFormat="1" x14ac:dyDescent="0.25">
      <c r="A188" s="25"/>
      <c r="B188" s="26"/>
      <c r="C188" s="27"/>
      <c r="D188" s="27"/>
      <c r="E188" s="27"/>
      <c r="F188" s="27"/>
      <c r="G188" s="27"/>
      <c r="H188" s="28"/>
      <c r="I188" s="28"/>
      <c r="J188" s="29"/>
      <c r="K188" s="29"/>
      <c r="L188" s="29"/>
      <c r="M188" s="29"/>
      <c r="N188" s="29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  <c r="IW188" s="49"/>
      <c r="IX188" s="49"/>
      <c r="IY188" s="49"/>
      <c r="IZ188" s="49"/>
      <c r="JA188" s="49"/>
      <c r="JB188" s="49"/>
      <c r="JC188" s="49"/>
      <c r="JD188" s="49"/>
      <c r="JE188" s="49"/>
      <c r="JF188" s="49"/>
      <c r="JG188" s="49"/>
      <c r="JH188" s="49"/>
      <c r="JI188" s="49"/>
      <c r="JJ188" s="49"/>
      <c r="JK188" s="49"/>
      <c r="JL188" s="49"/>
      <c r="JM188" s="49"/>
      <c r="JN188" s="49"/>
      <c r="JO188" s="49"/>
      <c r="JP188" s="49"/>
      <c r="JQ188" s="49"/>
      <c r="JR188" s="49"/>
      <c r="JS188" s="49"/>
      <c r="JT188" s="49"/>
      <c r="JU188" s="49"/>
      <c r="JV188" s="49"/>
      <c r="JW188" s="49"/>
      <c r="JX188" s="49"/>
      <c r="JY188" s="49"/>
      <c r="JZ188" s="49"/>
      <c r="KA188" s="49"/>
      <c r="KB188" s="49"/>
      <c r="KC188" s="49"/>
      <c r="KD188" s="49"/>
      <c r="KE188" s="49"/>
      <c r="KF188" s="49"/>
      <c r="KG188" s="49"/>
      <c r="KH188" s="49"/>
      <c r="KI188" s="49"/>
      <c r="KJ188" s="49"/>
      <c r="KK188" s="49"/>
      <c r="KL188" s="49"/>
      <c r="KM188" s="49"/>
      <c r="KN188" s="49"/>
      <c r="KO188" s="49"/>
      <c r="KP188" s="49"/>
      <c r="KQ188" s="49"/>
      <c r="KR188" s="49"/>
      <c r="KS188" s="49"/>
      <c r="KT188" s="49"/>
      <c r="KU188" s="49"/>
      <c r="KV188" s="49"/>
      <c r="KW188" s="49"/>
      <c r="KX188" s="49"/>
      <c r="KY188" s="49"/>
      <c r="KZ188" s="49"/>
      <c r="LA188" s="49"/>
      <c r="LB188" s="49"/>
      <c r="LC188" s="49"/>
      <c r="LD188" s="49"/>
      <c r="LE188" s="49"/>
      <c r="LF188" s="49"/>
      <c r="LG188" s="49"/>
      <c r="LH188" s="49"/>
      <c r="LI188" s="49"/>
      <c r="LJ188" s="49"/>
      <c r="LK188" s="49"/>
      <c r="LL188" s="49"/>
      <c r="LM188" s="49"/>
      <c r="LN188" s="49"/>
      <c r="LO188" s="49"/>
      <c r="LP188" s="49"/>
      <c r="LQ188" s="49"/>
      <c r="LR188" s="49"/>
      <c r="LS188" s="49"/>
      <c r="LT188" s="49"/>
      <c r="LU188" s="49"/>
      <c r="LV188" s="49"/>
      <c r="LW188" s="49"/>
      <c r="LX188" s="49"/>
      <c r="LY188" s="49"/>
      <c r="LZ188" s="49"/>
      <c r="MA188" s="49"/>
      <c r="MB188" s="49"/>
      <c r="MC188" s="49"/>
      <c r="MD188" s="49"/>
      <c r="ME188" s="49"/>
      <c r="MF188" s="49"/>
      <c r="MG188" s="49"/>
      <c r="MH188" s="49"/>
      <c r="MI188" s="49"/>
      <c r="MJ188" s="49"/>
      <c r="MK188" s="49"/>
      <c r="ML188" s="49"/>
      <c r="MM188" s="49"/>
      <c r="MN188" s="49"/>
      <c r="MO188" s="49"/>
      <c r="MP188" s="49"/>
      <c r="MQ188" s="49"/>
      <c r="MR188" s="49"/>
      <c r="MS188" s="49"/>
      <c r="MT188" s="49"/>
      <c r="MU188" s="49"/>
      <c r="MV188" s="49"/>
      <c r="MW188" s="49"/>
      <c r="MX188" s="49"/>
      <c r="MY188" s="49"/>
      <c r="MZ188" s="49"/>
      <c r="NA188" s="49"/>
      <c r="NB188" s="49"/>
      <c r="NC188" s="49"/>
      <c r="ND188" s="49"/>
      <c r="NE188" s="49"/>
      <c r="NF188" s="49"/>
      <c r="NG188" s="49"/>
      <c r="NH188" s="49"/>
      <c r="NI188" s="49"/>
      <c r="NJ188" s="49"/>
      <c r="NK188" s="49"/>
      <c r="NL188" s="49"/>
      <c r="NM188" s="49"/>
      <c r="NN188" s="49"/>
      <c r="NO188" s="49"/>
      <c r="NP188" s="49"/>
      <c r="NQ188" s="49"/>
      <c r="NR188" s="49"/>
      <c r="NS188" s="49"/>
      <c r="NT188" s="49"/>
      <c r="NU188" s="49"/>
      <c r="NV188" s="49"/>
      <c r="NW188" s="49"/>
      <c r="NX188" s="49"/>
      <c r="NY188" s="49"/>
      <c r="NZ188" s="49"/>
      <c r="OA188" s="49"/>
      <c r="OB188" s="49"/>
      <c r="OC188" s="49"/>
      <c r="OD188" s="49"/>
    </row>
    <row r="189" spans="1:394" s="4" customFormat="1" x14ac:dyDescent="0.25">
      <c r="A189" s="25"/>
      <c r="B189" s="26"/>
      <c r="C189" s="27"/>
      <c r="D189" s="27"/>
      <c r="E189" s="27"/>
      <c r="F189" s="27"/>
      <c r="G189" s="27"/>
      <c r="H189" s="28"/>
      <c r="I189" s="28"/>
      <c r="J189" s="29"/>
      <c r="K189" s="29"/>
      <c r="L189" s="29"/>
      <c r="M189" s="29"/>
      <c r="N189" s="29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  <c r="IW189" s="49"/>
      <c r="IX189" s="49"/>
      <c r="IY189" s="49"/>
      <c r="IZ189" s="49"/>
      <c r="JA189" s="49"/>
      <c r="JB189" s="49"/>
      <c r="JC189" s="49"/>
      <c r="JD189" s="49"/>
      <c r="JE189" s="49"/>
      <c r="JF189" s="49"/>
      <c r="JG189" s="49"/>
      <c r="JH189" s="49"/>
      <c r="JI189" s="49"/>
      <c r="JJ189" s="49"/>
      <c r="JK189" s="49"/>
      <c r="JL189" s="49"/>
      <c r="JM189" s="49"/>
      <c r="JN189" s="49"/>
      <c r="JO189" s="49"/>
      <c r="JP189" s="49"/>
      <c r="JQ189" s="49"/>
      <c r="JR189" s="49"/>
      <c r="JS189" s="49"/>
      <c r="JT189" s="49"/>
      <c r="JU189" s="49"/>
      <c r="JV189" s="49"/>
      <c r="JW189" s="49"/>
      <c r="JX189" s="49"/>
      <c r="JY189" s="49"/>
      <c r="JZ189" s="49"/>
      <c r="KA189" s="49"/>
      <c r="KB189" s="49"/>
      <c r="KC189" s="49"/>
      <c r="KD189" s="49"/>
      <c r="KE189" s="49"/>
      <c r="KF189" s="49"/>
      <c r="KG189" s="49"/>
      <c r="KH189" s="49"/>
      <c r="KI189" s="49"/>
      <c r="KJ189" s="49"/>
      <c r="KK189" s="49"/>
      <c r="KL189" s="49"/>
      <c r="KM189" s="49"/>
      <c r="KN189" s="49"/>
      <c r="KO189" s="49"/>
      <c r="KP189" s="49"/>
      <c r="KQ189" s="49"/>
      <c r="KR189" s="49"/>
      <c r="KS189" s="49"/>
      <c r="KT189" s="49"/>
      <c r="KU189" s="49"/>
      <c r="KV189" s="49"/>
      <c r="KW189" s="49"/>
      <c r="KX189" s="49"/>
      <c r="KY189" s="49"/>
      <c r="KZ189" s="49"/>
      <c r="LA189" s="49"/>
      <c r="LB189" s="49"/>
      <c r="LC189" s="49"/>
      <c r="LD189" s="49"/>
      <c r="LE189" s="49"/>
      <c r="LF189" s="49"/>
      <c r="LG189" s="49"/>
      <c r="LH189" s="49"/>
      <c r="LI189" s="49"/>
      <c r="LJ189" s="49"/>
      <c r="LK189" s="49"/>
      <c r="LL189" s="49"/>
      <c r="LM189" s="49"/>
      <c r="LN189" s="49"/>
      <c r="LO189" s="49"/>
      <c r="LP189" s="49"/>
      <c r="LQ189" s="49"/>
      <c r="LR189" s="49"/>
      <c r="LS189" s="49"/>
      <c r="LT189" s="49"/>
      <c r="LU189" s="49"/>
      <c r="LV189" s="49"/>
      <c r="LW189" s="49"/>
      <c r="LX189" s="49"/>
      <c r="LY189" s="49"/>
      <c r="LZ189" s="49"/>
      <c r="MA189" s="49"/>
      <c r="MB189" s="49"/>
      <c r="MC189" s="49"/>
      <c r="MD189" s="49"/>
      <c r="ME189" s="49"/>
      <c r="MF189" s="49"/>
      <c r="MG189" s="49"/>
      <c r="MH189" s="49"/>
      <c r="MI189" s="49"/>
      <c r="MJ189" s="49"/>
      <c r="MK189" s="49"/>
      <c r="ML189" s="49"/>
      <c r="MM189" s="49"/>
      <c r="MN189" s="49"/>
      <c r="MO189" s="49"/>
      <c r="MP189" s="49"/>
      <c r="MQ189" s="49"/>
      <c r="MR189" s="49"/>
      <c r="MS189" s="49"/>
      <c r="MT189" s="49"/>
      <c r="MU189" s="49"/>
      <c r="MV189" s="49"/>
      <c r="MW189" s="49"/>
      <c r="MX189" s="49"/>
      <c r="MY189" s="49"/>
      <c r="MZ189" s="49"/>
      <c r="NA189" s="49"/>
      <c r="NB189" s="49"/>
      <c r="NC189" s="49"/>
      <c r="ND189" s="49"/>
      <c r="NE189" s="49"/>
      <c r="NF189" s="49"/>
      <c r="NG189" s="49"/>
      <c r="NH189" s="49"/>
      <c r="NI189" s="49"/>
      <c r="NJ189" s="49"/>
      <c r="NK189" s="49"/>
      <c r="NL189" s="49"/>
      <c r="NM189" s="49"/>
      <c r="NN189" s="49"/>
      <c r="NO189" s="49"/>
      <c r="NP189" s="49"/>
      <c r="NQ189" s="49"/>
      <c r="NR189" s="49"/>
      <c r="NS189" s="49"/>
      <c r="NT189" s="49"/>
      <c r="NU189" s="49"/>
      <c r="NV189" s="49"/>
      <c r="NW189" s="49"/>
      <c r="NX189" s="49"/>
      <c r="NY189" s="49"/>
      <c r="NZ189" s="49"/>
      <c r="OA189" s="49"/>
      <c r="OB189" s="49"/>
      <c r="OC189" s="49"/>
      <c r="OD189" s="49"/>
    </row>
    <row r="190" spans="1:394" s="4" customFormat="1" x14ac:dyDescent="0.25">
      <c r="A190" s="25"/>
      <c r="B190" s="26"/>
      <c r="C190" s="27"/>
      <c r="D190" s="27"/>
      <c r="E190" s="27"/>
      <c r="F190" s="27"/>
      <c r="G190" s="27"/>
      <c r="H190" s="28"/>
      <c r="I190" s="28"/>
      <c r="J190" s="29"/>
      <c r="K190" s="29"/>
      <c r="L190" s="29"/>
      <c r="M190" s="29"/>
      <c r="N190" s="29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  <c r="IW190" s="49"/>
      <c r="IX190" s="49"/>
      <c r="IY190" s="49"/>
      <c r="IZ190" s="49"/>
      <c r="JA190" s="49"/>
      <c r="JB190" s="49"/>
      <c r="JC190" s="49"/>
      <c r="JD190" s="49"/>
      <c r="JE190" s="49"/>
      <c r="JF190" s="49"/>
      <c r="JG190" s="49"/>
      <c r="JH190" s="49"/>
      <c r="JI190" s="49"/>
      <c r="JJ190" s="49"/>
      <c r="JK190" s="49"/>
      <c r="JL190" s="49"/>
      <c r="JM190" s="49"/>
      <c r="JN190" s="49"/>
      <c r="JO190" s="49"/>
      <c r="JP190" s="49"/>
      <c r="JQ190" s="49"/>
      <c r="JR190" s="49"/>
      <c r="JS190" s="49"/>
      <c r="JT190" s="49"/>
      <c r="JU190" s="49"/>
      <c r="JV190" s="49"/>
      <c r="JW190" s="49"/>
      <c r="JX190" s="49"/>
      <c r="JY190" s="49"/>
      <c r="JZ190" s="49"/>
      <c r="KA190" s="49"/>
      <c r="KB190" s="49"/>
      <c r="KC190" s="49"/>
      <c r="KD190" s="49"/>
      <c r="KE190" s="49"/>
      <c r="KF190" s="49"/>
      <c r="KG190" s="49"/>
      <c r="KH190" s="49"/>
      <c r="KI190" s="49"/>
      <c r="KJ190" s="49"/>
      <c r="KK190" s="49"/>
      <c r="KL190" s="49"/>
      <c r="KM190" s="49"/>
      <c r="KN190" s="49"/>
      <c r="KO190" s="49"/>
      <c r="KP190" s="49"/>
      <c r="KQ190" s="49"/>
      <c r="KR190" s="49"/>
      <c r="KS190" s="49"/>
      <c r="KT190" s="49"/>
      <c r="KU190" s="49"/>
      <c r="KV190" s="49"/>
      <c r="KW190" s="49"/>
      <c r="KX190" s="49"/>
      <c r="KY190" s="49"/>
      <c r="KZ190" s="49"/>
      <c r="LA190" s="49"/>
      <c r="LB190" s="49"/>
      <c r="LC190" s="49"/>
      <c r="LD190" s="49"/>
      <c r="LE190" s="49"/>
      <c r="LF190" s="49"/>
      <c r="LG190" s="49"/>
      <c r="LH190" s="49"/>
      <c r="LI190" s="49"/>
      <c r="LJ190" s="49"/>
      <c r="LK190" s="49"/>
      <c r="LL190" s="49"/>
      <c r="LM190" s="49"/>
      <c r="LN190" s="49"/>
      <c r="LO190" s="49"/>
      <c r="LP190" s="49"/>
      <c r="LQ190" s="49"/>
      <c r="LR190" s="49"/>
      <c r="LS190" s="49"/>
      <c r="LT190" s="49"/>
      <c r="LU190" s="49"/>
      <c r="LV190" s="49"/>
      <c r="LW190" s="49"/>
      <c r="LX190" s="49"/>
      <c r="LY190" s="49"/>
      <c r="LZ190" s="49"/>
      <c r="MA190" s="49"/>
      <c r="MB190" s="49"/>
      <c r="MC190" s="49"/>
      <c r="MD190" s="49"/>
      <c r="ME190" s="49"/>
      <c r="MF190" s="49"/>
      <c r="MG190" s="49"/>
      <c r="MH190" s="49"/>
      <c r="MI190" s="49"/>
      <c r="MJ190" s="49"/>
      <c r="MK190" s="49"/>
      <c r="ML190" s="49"/>
      <c r="MM190" s="49"/>
      <c r="MN190" s="49"/>
      <c r="MO190" s="49"/>
      <c r="MP190" s="49"/>
      <c r="MQ190" s="49"/>
      <c r="MR190" s="49"/>
      <c r="MS190" s="49"/>
      <c r="MT190" s="49"/>
      <c r="MU190" s="49"/>
      <c r="MV190" s="49"/>
      <c r="MW190" s="49"/>
      <c r="MX190" s="49"/>
      <c r="MY190" s="49"/>
      <c r="MZ190" s="49"/>
      <c r="NA190" s="49"/>
      <c r="NB190" s="49"/>
      <c r="NC190" s="49"/>
      <c r="ND190" s="49"/>
      <c r="NE190" s="49"/>
      <c r="NF190" s="49"/>
      <c r="NG190" s="49"/>
      <c r="NH190" s="49"/>
      <c r="NI190" s="49"/>
      <c r="NJ190" s="49"/>
      <c r="NK190" s="49"/>
      <c r="NL190" s="49"/>
      <c r="NM190" s="49"/>
      <c r="NN190" s="49"/>
      <c r="NO190" s="49"/>
      <c r="NP190" s="49"/>
      <c r="NQ190" s="49"/>
      <c r="NR190" s="49"/>
      <c r="NS190" s="49"/>
      <c r="NT190" s="49"/>
      <c r="NU190" s="49"/>
      <c r="NV190" s="49"/>
      <c r="NW190" s="49"/>
      <c r="NX190" s="49"/>
      <c r="NY190" s="49"/>
      <c r="NZ190" s="49"/>
      <c r="OA190" s="49"/>
      <c r="OB190" s="49"/>
      <c r="OC190" s="49"/>
      <c r="OD190" s="49"/>
    </row>
    <row r="191" spans="1:394" s="4" customFormat="1" x14ac:dyDescent="0.25">
      <c r="A191" s="25"/>
      <c r="B191" s="26"/>
      <c r="C191" s="27"/>
      <c r="D191" s="27"/>
      <c r="E191" s="27"/>
      <c r="F191" s="27"/>
      <c r="G191" s="27"/>
      <c r="H191" s="28"/>
      <c r="I191" s="28"/>
      <c r="J191" s="29"/>
      <c r="K191" s="29"/>
      <c r="L191" s="29"/>
      <c r="M191" s="29"/>
      <c r="N191" s="29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  <c r="IW191" s="49"/>
      <c r="IX191" s="49"/>
      <c r="IY191" s="49"/>
      <c r="IZ191" s="49"/>
      <c r="JA191" s="49"/>
      <c r="JB191" s="49"/>
      <c r="JC191" s="49"/>
      <c r="JD191" s="49"/>
      <c r="JE191" s="49"/>
      <c r="JF191" s="49"/>
      <c r="JG191" s="49"/>
      <c r="JH191" s="49"/>
      <c r="JI191" s="49"/>
      <c r="JJ191" s="49"/>
      <c r="JK191" s="49"/>
      <c r="JL191" s="49"/>
      <c r="JM191" s="49"/>
      <c r="JN191" s="49"/>
      <c r="JO191" s="49"/>
      <c r="JP191" s="49"/>
      <c r="JQ191" s="49"/>
      <c r="JR191" s="49"/>
      <c r="JS191" s="49"/>
      <c r="JT191" s="49"/>
      <c r="JU191" s="49"/>
      <c r="JV191" s="49"/>
      <c r="JW191" s="49"/>
      <c r="JX191" s="49"/>
      <c r="JY191" s="49"/>
      <c r="JZ191" s="49"/>
      <c r="KA191" s="49"/>
      <c r="KB191" s="49"/>
      <c r="KC191" s="49"/>
      <c r="KD191" s="49"/>
      <c r="KE191" s="49"/>
      <c r="KF191" s="49"/>
      <c r="KG191" s="49"/>
      <c r="KH191" s="49"/>
      <c r="KI191" s="49"/>
      <c r="KJ191" s="49"/>
      <c r="KK191" s="49"/>
      <c r="KL191" s="49"/>
      <c r="KM191" s="49"/>
      <c r="KN191" s="49"/>
      <c r="KO191" s="49"/>
      <c r="KP191" s="49"/>
      <c r="KQ191" s="49"/>
      <c r="KR191" s="49"/>
      <c r="KS191" s="49"/>
      <c r="KT191" s="49"/>
      <c r="KU191" s="49"/>
      <c r="KV191" s="49"/>
      <c r="KW191" s="49"/>
      <c r="KX191" s="49"/>
      <c r="KY191" s="49"/>
      <c r="KZ191" s="49"/>
      <c r="LA191" s="49"/>
      <c r="LB191" s="49"/>
      <c r="LC191" s="49"/>
      <c r="LD191" s="49"/>
      <c r="LE191" s="49"/>
      <c r="LF191" s="49"/>
      <c r="LG191" s="49"/>
      <c r="LH191" s="49"/>
      <c r="LI191" s="49"/>
      <c r="LJ191" s="49"/>
      <c r="LK191" s="49"/>
      <c r="LL191" s="49"/>
      <c r="LM191" s="49"/>
      <c r="LN191" s="49"/>
      <c r="LO191" s="49"/>
      <c r="LP191" s="49"/>
      <c r="LQ191" s="49"/>
      <c r="LR191" s="49"/>
      <c r="LS191" s="49"/>
      <c r="LT191" s="49"/>
      <c r="LU191" s="49"/>
      <c r="LV191" s="49"/>
      <c r="LW191" s="49"/>
      <c r="LX191" s="49"/>
      <c r="LY191" s="49"/>
      <c r="LZ191" s="49"/>
      <c r="MA191" s="49"/>
      <c r="MB191" s="49"/>
      <c r="MC191" s="49"/>
      <c r="MD191" s="49"/>
      <c r="ME191" s="49"/>
      <c r="MF191" s="49"/>
      <c r="MG191" s="49"/>
      <c r="MH191" s="49"/>
      <c r="MI191" s="49"/>
      <c r="MJ191" s="49"/>
      <c r="MK191" s="49"/>
      <c r="ML191" s="49"/>
      <c r="MM191" s="49"/>
      <c r="MN191" s="49"/>
      <c r="MO191" s="49"/>
      <c r="MP191" s="49"/>
      <c r="MQ191" s="49"/>
      <c r="MR191" s="49"/>
      <c r="MS191" s="49"/>
      <c r="MT191" s="49"/>
      <c r="MU191" s="49"/>
      <c r="MV191" s="49"/>
      <c r="MW191" s="49"/>
      <c r="MX191" s="49"/>
      <c r="MY191" s="49"/>
      <c r="MZ191" s="49"/>
      <c r="NA191" s="49"/>
      <c r="NB191" s="49"/>
      <c r="NC191" s="49"/>
      <c r="ND191" s="49"/>
      <c r="NE191" s="49"/>
      <c r="NF191" s="49"/>
      <c r="NG191" s="49"/>
      <c r="NH191" s="49"/>
      <c r="NI191" s="49"/>
      <c r="NJ191" s="49"/>
      <c r="NK191" s="49"/>
      <c r="NL191" s="49"/>
      <c r="NM191" s="49"/>
      <c r="NN191" s="49"/>
      <c r="NO191" s="49"/>
      <c r="NP191" s="49"/>
      <c r="NQ191" s="49"/>
      <c r="NR191" s="49"/>
      <c r="NS191" s="49"/>
      <c r="NT191" s="49"/>
      <c r="NU191" s="49"/>
      <c r="NV191" s="49"/>
      <c r="NW191" s="49"/>
      <c r="NX191" s="49"/>
      <c r="NY191" s="49"/>
      <c r="NZ191" s="49"/>
      <c r="OA191" s="49"/>
      <c r="OB191" s="49"/>
      <c r="OC191" s="49"/>
      <c r="OD191" s="49"/>
    </row>
    <row r="192" spans="1:394" s="4" customFormat="1" x14ac:dyDescent="0.25">
      <c r="A192" s="25"/>
      <c r="B192" s="26"/>
      <c r="C192" s="27"/>
      <c r="D192" s="27"/>
      <c r="E192" s="27"/>
      <c r="F192" s="27"/>
      <c r="G192" s="27"/>
      <c r="H192" s="28"/>
      <c r="I192" s="28"/>
      <c r="J192" s="29"/>
      <c r="K192" s="29"/>
      <c r="L192" s="29"/>
      <c r="M192" s="29"/>
      <c r="N192" s="29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  <c r="IW192" s="49"/>
      <c r="IX192" s="49"/>
      <c r="IY192" s="49"/>
      <c r="IZ192" s="49"/>
      <c r="JA192" s="49"/>
      <c r="JB192" s="49"/>
      <c r="JC192" s="49"/>
      <c r="JD192" s="49"/>
      <c r="JE192" s="49"/>
      <c r="JF192" s="49"/>
      <c r="JG192" s="49"/>
      <c r="JH192" s="49"/>
      <c r="JI192" s="49"/>
      <c r="JJ192" s="49"/>
      <c r="JK192" s="49"/>
      <c r="JL192" s="49"/>
      <c r="JM192" s="49"/>
      <c r="JN192" s="49"/>
      <c r="JO192" s="49"/>
      <c r="JP192" s="49"/>
      <c r="JQ192" s="49"/>
      <c r="JR192" s="49"/>
      <c r="JS192" s="49"/>
      <c r="JT192" s="49"/>
      <c r="JU192" s="49"/>
      <c r="JV192" s="49"/>
      <c r="JW192" s="49"/>
      <c r="JX192" s="49"/>
      <c r="JY192" s="49"/>
      <c r="JZ192" s="49"/>
      <c r="KA192" s="49"/>
      <c r="KB192" s="49"/>
      <c r="KC192" s="49"/>
      <c r="KD192" s="49"/>
      <c r="KE192" s="49"/>
      <c r="KF192" s="49"/>
      <c r="KG192" s="49"/>
      <c r="KH192" s="49"/>
      <c r="KI192" s="49"/>
      <c r="KJ192" s="49"/>
      <c r="KK192" s="49"/>
      <c r="KL192" s="49"/>
      <c r="KM192" s="49"/>
      <c r="KN192" s="49"/>
      <c r="KO192" s="49"/>
      <c r="KP192" s="49"/>
      <c r="KQ192" s="49"/>
      <c r="KR192" s="49"/>
      <c r="KS192" s="49"/>
      <c r="KT192" s="49"/>
      <c r="KU192" s="49"/>
      <c r="KV192" s="49"/>
      <c r="KW192" s="49"/>
      <c r="KX192" s="49"/>
      <c r="KY192" s="49"/>
      <c r="KZ192" s="49"/>
      <c r="LA192" s="49"/>
      <c r="LB192" s="49"/>
      <c r="LC192" s="49"/>
      <c r="LD192" s="49"/>
      <c r="LE192" s="49"/>
      <c r="LF192" s="49"/>
      <c r="LG192" s="49"/>
      <c r="LH192" s="49"/>
      <c r="LI192" s="49"/>
      <c r="LJ192" s="49"/>
      <c r="LK192" s="49"/>
      <c r="LL192" s="49"/>
      <c r="LM192" s="49"/>
      <c r="LN192" s="49"/>
      <c r="LO192" s="49"/>
      <c r="LP192" s="49"/>
      <c r="LQ192" s="49"/>
      <c r="LR192" s="49"/>
      <c r="LS192" s="49"/>
      <c r="LT192" s="49"/>
      <c r="LU192" s="49"/>
      <c r="LV192" s="49"/>
      <c r="LW192" s="49"/>
      <c r="LX192" s="49"/>
      <c r="LY192" s="49"/>
      <c r="LZ192" s="49"/>
      <c r="MA192" s="49"/>
      <c r="MB192" s="49"/>
      <c r="MC192" s="49"/>
      <c r="MD192" s="49"/>
      <c r="ME192" s="49"/>
      <c r="MF192" s="49"/>
      <c r="MG192" s="49"/>
      <c r="MH192" s="49"/>
      <c r="MI192" s="49"/>
      <c r="MJ192" s="49"/>
      <c r="MK192" s="49"/>
      <c r="ML192" s="49"/>
      <c r="MM192" s="49"/>
      <c r="MN192" s="49"/>
      <c r="MO192" s="49"/>
      <c r="MP192" s="49"/>
      <c r="MQ192" s="49"/>
      <c r="MR192" s="49"/>
      <c r="MS192" s="49"/>
      <c r="MT192" s="49"/>
      <c r="MU192" s="49"/>
      <c r="MV192" s="49"/>
      <c r="MW192" s="49"/>
      <c r="MX192" s="49"/>
      <c r="MY192" s="49"/>
      <c r="MZ192" s="49"/>
      <c r="NA192" s="49"/>
      <c r="NB192" s="49"/>
      <c r="NC192" s="49"/>
      <c r="ND192" s="49"/>
      <c r="NE192" s="49"/>
      <c r="NF192" s="49"/>
      <c r="NG192" s="49"/>
      <c r="NH192" s="49"/>
      <c r="NI192" s="49"/>
      <c r="NJ192" s="49"/>
      <c r="NK192" s="49"/>
      <c r="NL192" s="49"/>
      <c r="NM192" s="49"/>
      <c r="NN192" s="49"/>
      <c r="NO192" s="49"/>
      <c r="NP192" s="49"/>
      <c r="NQ192" s="49"/>
      <c r="NR192" s="49"/>
      <c r="NS192" s="49"/>
      <c r="NT192" s="49"/>
      <c r="NU192" s="49"/>
      <c r="NV192" s="49"/>
      <c r="NW192" s="49"/>
      <c r="NX192" s="49"/>
      <c r="NY192" s="49"/>
      <c r="NZ192" s="49"/>
      <c r="OA192" s="49"/>
      <c r="OB192" s="49"/>
      <c r="OC192" s="49"/>
      <c r="OD192" s="49"/>
    </row>
    <row r="193" spans="1:394" s="4" customFormat="1" x14ac:dyDescent="0.25">
      <c r="A193" s="25"/>
      <c r="B193" s="26"/>
      <c r="C193" s="27"/>
      <c r="D193" s="27"/>
      <c r="E193" s="27"/>
      <c r="F193" s="27"/>
      <c r="G193" s="27"/>
      <c r="H193" s="28"/>
      <c r="I193" s="28"/>
      <c r="J193" s="29"/>
      <c r="K193" s="29"/>
      <c r="L193" s="29"/>
      <c r="M193" s="29"/>
      <c r="N193" s="29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  <c r="IW193" s="49"/>
      <c r="IX193" s="49"/>
      <c r="IY193" s="49"/>
      <c r="IZ193" s="49"/>
      <c r="JA193" s="49"/>
      <c r="JB193" s="49"/>
      <c r="JC193" s="49"/>
      <c r="JD193" s="49"/>
      <c r="JE193" s="49"/>
      <c r="JF193" s="49"/>
      <c r="JG193" s="49"/>
      <c r="JH193" s="49"/>
      <c r="JI193" s="49"/>
      <c r="JJ193" s="49"/>
      <c r="JK193" s="49"/>
      <c r="JL193" s="49"/>
      <c r="JM193" s="49"/>
      <c r="JN193" s="49"/>
      <c r="JO193" s="49"/>
      <c r="JP193" s="49"/>
      <c r="JQ193" s="49"/>
      <c r="JR193" s="49"/>
      <c r="JS193" s="49"/>
      <c r="JT193" s="49"/>
      <c r="JU193" s="49"/>
      <c r="JV193" s="49"/>
      <c r="JW193" s="49"/>
      <c r="JX193" s="49"/>
      <c r="JY193" s="49"/>
      <c r="JZ193" s="49"/>
      <c r="KA193" s="49"/>
      <c r="KB193" s="49"/>
      <c r="KC193" s="49"/>
      <c r="KD193" s="49"/>
      <c r="KE193" s="49"/>
      <c r="KF193" s="49"/>
      <c r="KG193" s="49"/>
      <c r="KH193" s="49"/>
      <c r="KI193" s="49"/>
      <c r="KJ193" s="49"/>
      <c r="KK193" s="49"/>
      <c r="KL193" s="49"/>
      <c r="KM193" s="49"/>
      <c r="KN193" s="49"/>
      <c r="KO193" s="49"/>
      <c r="KP193" s="49"/>
      <c r="KQ193" s="49"/>
      <c r="KR193" s="49"/>
      <c r="KS193" s="49"/>
      <c r="KT193" s="49"/>
      <c r="KU193" s="49"/>
      <c r="KV193" s="49"/>
      <c r="KW193" s="49"/>
      <c r="KX193" s="49"/>
      <c r="KY193" s="49"/>
      <c r="KZ193" s="49"/>
      <c r="LA193" s="49"/>
      <c r="LB193" s="49"/>
      <c r="LC193" s="49"/>
      <c r="LD193" s="49"/>
      <c r="LE193" s="49"/>
      <c r="LF193" s="49"/>
      <c r="LG193" s="49"/>
      <c r="LH193" s="49"/>
      <c r="LI193" s="49"/>
      <c r="LJ193" s="49"/>
      <c r="LK193" s="49"/>
      <c r="LL193" s="49"/>
      <c r="LM193" s="49"/>
      <c r="LN193" s="49"/>
      <c r="LO193" s="49"/>
      <c r="LP193" s="49"/>
      <c r="LQ193" s="49"/>
      <c r="LR193" s="49"/>
      <c r="LS193" s="49"/>
      <c r="LT193" s="49"/>
      <c r="LU193" s="49"/>
      <c r="LV193" s="49"/>
      <c r="LW193" s="49"/>
      <c r="LX193" s="49"/>
      <c r="LY193" s="49"/>
      <c r="LZ193" s="49"/>
      <c r="MA193" s="49"/>
      <c r="MB193" s="49"/>
      <c r="MC193" s="49"/>
      <c r="MD193" s="49"/>
      <c r="ME193" s="49"/>
      <c r="MF193" s="49"/>
      <c r="MG193" s="49"/>
      <c r="MH193" s="49"/>
      <c r="MI193" s="49"/>
      <c r="MJ193" s="49"/>
      <c r="MK193" s="49"/>
      <c r="ML193" s="49"/>
      <c r="MM193" s="49"/>
      <c r="MN193" s="49"/>
      <c r="MO193" s="49"/>
      <c r="MP193" s="49"/>
      <c r="MQ193" s="49"/>
      <c r="MR193" s="49"/>
      <c r="MS193" s="49"/>
      <c r="MT193" s="49"/>
      <c r="MU193" s="49"/>
      <c r="MV193" s="49"/>
      <c r="MW193" s="49"/>
      <c r="MX193" s="49"/>
      <c r="MY193" s="49"/>
      <c r="MZ193" s="49"/>
      <c r="NA193" s="49"/>
      <c r="NB193" s="49"/>
      <c r="NC193" s="49"/>
      <c r="ND193" s="49"/>
      <c r="NE193" s="49"/>
      <c r="NF193" s="49"/>
      <c r="NG193" s="49"/>
      <c r="NH193" s="49"/>
      <c r="NI193" s="49"/>
      <c r="NJ193" s="49"/>
      <c r="NK193" s="49"/>
      <c r="NL193" s="49"/>
      <c r="NM193" s="49"/>
      <c r="NN193" s="49"/>
      <c r="NO193" s="49"/>
      <c r="NP193" s="49"/>
      <c r="NQ193" s="49"/>
      <c r="NR193" s="49"/>
      <c r="NS193" s="49"/>
      <c r="NT193" s="49"/>
      <c r="NU193" s="49"/>
      <c r="NV193" s="49"/>
      <c r="NW193" s="49"/>
      <c r="NX193" s="49"/>
      <c r="NY193" s="49"/>
      <c r="NZ193" s="49"/>
      <c r="OA193" s="49"/>
      <c r="OB193" s="49"/>
      <c r="OC193" s="49"/>
      <c r="OD193" s="49"/>
    </row>
    <row r="194" spans="1:394" s="4" customFormat="1" x14ac:dyDescent="0.25">
      <c r="A194" s="25"/>
      <c r="B194" s="26"/>
      <c r="C194" s="27"/>
      <c r="D194" s="27"/>
      <c r="E194" s="27"/>
      <c r="F194" s="27"/>
      <c r="G194" s="27"/>
      <c r="H194" s="28"/>
      <c r="I194" s="28"/>
      <c r="J194" s="29"/>
      <c r="K194" s="29"/>
      <c r="L194" s="29"/>
      <c r="M194" s="29"/>
      <c r="N194" s="29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  <c r="IT194" s="49"/>
      <c r="IU194" s="49"/>
      <c r="IV194" s="49"/>
      <c r="IW194" s="49"/>
      <c r="IX194" s="49"/>
      <c r="IY194" s="49"/>
      <c r="IZ194" s="49"/>
      <c r="JA194" s="49"/>
      <c r="JB194" s="49"/>
      <c r="JC194" s="49"/>
      <c r="JD194" s="49"/>
      <c r="JE194" s="49"/>
      <c r="JF194" s="49"/>
      <c r="JG194" s="49"/>
      <c r="JH194" s="49"/>
      <c r="JI194" s="49"/>
      <c r="JJ194" s="49"/>
      <c r="JK194" s="49"/>
      <c r="JL194" s="49"/>
      <c r="JM194" s="49"/>
      <c r="JN194" s="49"/>
      <c r="JO194" s="49"/>
      <c r="JP194" s="49"/>
      <c r="JQ194" s="49"/>
      <c r="JR194" s="49"/>
      <c r="JS194" s="49"/>
      <c r="JT194" s="49"/>
      <c r="JU194" s="49"/>
      <c r="JV194" s="49"/>
      <c r="JW194" s="49"/>
      <c r="JX194" s="49"/>
      <c r="JY194" s="49"/>
      <c r="JZ194" s="49"/>
      <c r="KA194" s="49"/>
      <c r="KB194" s="49"/>
      <c r="KC194" s="49"/>
      <c r="KD194" s="49"/>
      <c r="KE194" s="49"/>
      <c r="KF194" s="49"/>
      <c r="KG194" s="49"/>
      <c r="KH194" s="49"/>
      <c r="KI194" s="49"/>
      <c r="KJ194" s="49"/>
      <c r="KK194" s="49"/>
      <c r="KL194" s="49"/>
      <c r="KM194" s="49"/>
      <c r="KN194" s="49"/>
      <c r="KO194" s="49"/>
      <c r="KP194" s="49"/>
      <c r="KQ194" s="49"/>
      <c r="KR194" s="49"/>
      <c r="KS194" s="49"/>
      <c r="KT194" s="49"/>
      <c r="KU194" s="49"/>
      <c r="KV194" s="49"/>
      <c r="KW194" s="49"/>
      <c r="KX194" s="49"/>
      <c r="KY194" s="49"/>
      <c r="KZ194" s="49"/>
      <c r="LA194" s="49"/>
      <c r="LB194" s="49"/>
      <c r="LC194" s="49"/>
      <c r="LD194" s="49"/>
      <c r="LE194" s="49"/>
      <c r="LF194" s="49"/>
      <c r="LG194" s="49"/>
      <c r="LH194" s="49"/>
      <c r="LI194" s="49"/>
      <c r="LJ194" s="49"/>
      <c r="LK194" s="49"/>
      <c r="LL194" s="49"/>
      <c r="LM194" s="49"/>
      <c r="LN194" s="49"/>
      <c r="LO194" s="49"/>
      <c r="LP194" s="49"/>
      <c r="LQ194" s="49"/>
      <c r="LR194" s="49"/>
      <c r="LS194" s="49"/>
      <c r="LT194" s="49"/>
      <c r="LU194" s="49"/>
      <c r="LV194" s="49"/>
      <c r="LW194" s="49"/>
      <c r="LX194" s="49"/>
      <c r="LY194" s="49"/>
      <c r="LZ194" s="49"/>
      <c r="MA194" s="49"/>
      <c r="MB194" s="49"/>
      <c r="MC194" s="49"/>
      <c r="MD194" s="49"/>
      <c r="ME194" s="49"/>
      <c r="MF194" s="49"/>
      <c r="MG194" s="49"/>
      <c r="MH194" s="49"/>
      <c r="MI194" s="49"/>
      <c r="MJ194" s="49"/>
      <c r="MK194" s="49"/>
      <c r="ML194" s="49"/>
      <c r="MM194" s="49"/>
      <c r="MN194" s="49"/>
      <c r="MO194" s="49"/>
      <c r="MP194" s="49"/>
      <c r="MQ194" s="49"/>
      <c r="MR194" s="49"/>
      <c r="MS194" s="49"/>
      <c r="MT194" s="49"/>
      <c r="MU194" s="49"/>
      <c r="MV194" s="49"/>
      <c r="MW194" s="49"/>
      <c r="MX194" s="49"/>
      <c r="MY194" s="49"/>
      <c r="MZ194" s="49"/>
      <c r="NA194" s="49"/>
      <c r="NB194" s="49"/>
      <c r="NC194" s="49"/>
      <c r="ND194" s="49"/>
      <c r="NE194" s="49"/>
      <c r="NF194" s="49"/>
      <c r="NG194" s="49"/>
      <c r="NH194" s="49"/>
      <c r="NI194" s="49"/>
      <c r="NJ194" s="49"/>
      <c r="NK194" s="49"/>
      <c r="NL194" s="49"/>
      <c r="NM194" s="49"/>
      <c r="NN194" s="49"/>
      <c r="NO194" s="49"/>
      <c r="NP194" s="49"/>
      <c r="NQ194" s="49"/>
      <c r="NR194" s="49"/>
      <c r="NS194" s="49"/>
      <c r="NT194" s="49"/>
      <c r="NU194" s="49"/>
      <c r="NV194" s="49"/>
      <c r="NW194" s="49"/>
      <c r="NX194" s="49"/>
      <c r="NY194" s="49"/>
      <c r="NZ194" s="49"/>
      <c r="OA194" s="49"/>
      <c r="OB194" s="49"/>
      <c r="OC194" s="49"/>
      <c r="OD194" s="49"/>
    </row>
    <row r="195" spans="1:394" s="4" customFormat="1" x14ac:dyDescent="0.25">
      <c r="A195" s="25"/>
      <c r="B195" s="26"/>
      <c r="C195" s="27"/>
      <c r="D195" s="27"/>
      <c r="E195" s="27"/>
      <c r="F195" s="27"/>
      <c r="G195" s="27"/>
      <c r="H195" s="28"/>
      <c r="I195" s="28"/>
      <c r="J195" s="29"/>
      <c r="K195" s="29"/>
      <c r="L195" s="29"/>
      <c r="M195" s="29"/>
      <c r="N195" s="29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  <c r="IT195" s="49"/>
      <c r="IU195" s="49"/>
      <c r="IV195" s="49"/>
      <c r="IW195" s="49"/>
      <c r="IX195" s="49"/>
      <c r="IY195" s="49"/>
      <c r="IZ195" s="49"/>
      <c r="JA195" s="49"/>
      <c r="JB195" s="49"/>
      <c r="JC195" s="49"/>
      <c r="JD195" s="49"/>
      <c r="JE195" s="49"/>
      <c r="JF195" s="49"/>
      <c r="JG195" s="49"/>
      <c r="JH195" s="49"/>
      <c r="JI195" s="49"/>
      <c r="JJ195" s="49"/>
      <c r="JK195" s="49"/>
      <c r="JL195" s="49"/>
      <c r="JM195" s="49"/>
      <c r="JN195" s="49"/>
      <c r="JO195" s="49"/>
      <c r="JP195" s="49"/>
      <c r="JQ195" s="49"/>
      <c r="JR195" s="49"/>
      <c r="JS195" s="49"/>
      <c r="JT195" s="49"/>
      <c r="JU195" s="49"/>
      <c r="JV195" s="49"/>
      <c r="JW195" s="49"/>
      <c r="JX195" s="49"/>
      <c r="JY195" s="49"/>
      <c r="JZ195" s="49"/>
      <c r="KA195" s="49"/>
      <c r="KB195" s="49"/>
      <c r="KC195" s="49"/>
      <c r="KD195" s="49"/>
      <c r="KE195" s="49"/>
      <c r="KF195" s="49"/>
      <c r="KG195" s="49"/>
      <c r="KH195" s="49"/>
      <c r="KI195" s="49"/>
      <c r="KJ195" s="49"/>
      <c r="KK195" s="49"/>
      <c r="KL195" s="49"/>
      <c r="KM195" s="49"/>
      <c r="KN195" s="49"/>
      <c r="KO195" s="49"/>
      <c r="KP195" s="49"/>
      <c r="KQ195" s="49"/>
      <c r="KR195" s="49"/>
      <c r="KS195" s="49"/>
      <c r="KT195" s="49"/>
      <c r="KU195" s="49"/>
      <c r="KV195" s="49"/>
      <c r="KW195" s="49"/>
      <c r="KX195" s="49"/>
      <c r="KY195" s="49"/>
      <c r="KZ195" s="49"/>
      <c r="LA195" s="49"/>
      <c r="LB195" s="49"/>
      <c r="LC195" s="49"/>
      <c r="LD195" s="49"/>
      <c r="LE195" s="49"/>
      <c r="LF195" s="49"/>
      <c r="LG195" s="49"/>
      <c r="LH195" s="49"/>
      <c r="LI195" s="49"/>
      <c r="LJ195" s="49"/>
      <c r="LK195" s="49"/>
      <c r="LL195" s="49"/>
      <c r="LM195" s="49"/>
      <c r="LN195" s="49"/>
      <c r="LO195" s="49"/>
      <c r="LP195" s="49"/>
      <c r="LQ195" s="49"/>
      <c r="LR195" s="49"/>
      <c r="LS195" s="49"/>
      <c r="LT195" s="49"/>
      <c r="LU195" s="49"/>
      <c r="LV195" s="49"/>
      <c r="LW195" s="49"/>
      <c r="LX195" s="49"/>
      <c r="LY195" s="49"/>
      <c r="LZ195" s="49"/>
      <c r="MA195" s="49"/>
      <c r="MB195" s="49"/>
      <c r="MC195" s="49"/>
      <c r="MD195" s="49"/>
      <c r="ME195" s="49"/>
      <c r="MF195" s="49"/>
      <c r="MG195" s="49"/>
      <c r="MH195" s="49"/>
      <c r="MI195" s="49"/>
      <c r="MJ195" s="49"/>
      <c r="MK195" s="49"/>
      <c r="ML195" s="49"/>
      <c r="MM195" s="49"/>
      <c r="MN195" s="49"/>
      <c r="MO195" s="49"/>
      <c r="MP195" s="49"/>
      <c r="MQ195" s="49"/>
      <c r="MR195" s="49"/>
      <c r="MS195" s="49"/>
      <c r="MT195" s="49"/>
      <c r="MU195" s="49"/>
      <c r="MV195" s="49"/>
      <c r="MW195" s="49"/>
      <c r="MX195" s="49"/>
      <c r="MY195" s="49"/>
      <c r="MZ195" s="49"/>
      <c r="NA195" s="49"/>
      <c r="NB195" s="49"/>
      <c r="NC195" s="49"/>
      <c r="ND195" s="49"/>
      <c r="NE195" s="49"/>
      <c r="NF195" s="49"/>
      <c r="NG195" s="49"/>
      <c r="NH195" s="49"/>
      <c r="NI195" s="49"/>
      <c r="NJ195" s="49"/>
      <c r="NK195" s="49"/>
      <c r="NL195" s="49"/>
      <c r="NM195" s="49"/>
      <c r="NN195" s="49"/>
      <c r="NO195" s="49"/>
      <c r="NP195" s="49"/>
      <c r="NQ195" s="49"/>
      <c r="NR195" s="49"/>
      <c r="NS195" s="49"/>
      <c r="NT195" s="49"/>
      <c r="NU195" s="49"/>
      <c r="NV195" s="49"/>
      <c r="NW195" s="49"/>
      <c r="NX195" s="49"/>
      <c r="NY195" s="49"/>
      <c r="NZ195" s="49"/>
      <c r="OA195" s="49"/>
      <c r="OB195" s="49"/>
      <c r="OC195" s="49"/>
      <c r="OD195" s="49"/>
    </row>
    <row r="196" spans="1:394" s="4" customFormat="1" x14ac:dyDescent="0.25">
      <c r="A196" s="25"/>
      <c r="B196" s="26"/>
      <c r="C196" s="27"/>
      <c r="D196" s="27"/>
      <c r="E196" s="27"/>
      <c r="F196" s="27"/>
      <c r="G196" s="27"/>
      <c r="H196" s="28"/>
      <c r="I196" s="28"/>
      <c r="J196" s="29"/>
      <c r="K196" s="29"/>
      <c r="L196" s="29"/>
      <c r="M196" s="29"/>
      <c r="N196" s="29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  <c r="IT196" s="49"/>
      <c r="IU196" s="49"/>
      <c r="IV196" s="49"/>
      <c r="IW196" s="49"/>
      <c r="IX196" s="49"/>
      <c r="IY196" s="49"/>
      <c r="IZ196" s="49"/>
      <c r="JA196" s="49"/>
      <c r="JB196" s="49"/>
      <c r="JC196" s="49"/>
      <c r="JD196" s="49"/>
      <c r="JE196" s="49"/>
      <c r="JF196" s="49"/>
      <c r="JG196" s="49"/>
      <c r="JH196" s="49"/>
      <c r="JI196" s="49"/>
      <c r="JJ196" s="49"/>
      <c r="JK196" s="49"/>
      <c r="JL196" s="49"/>
      <c r="JM196" s="49"/>
      <c r="JN196" s="49"/>
      <c r="JO196" s="49"/>
      <c r="JP196" s="49"/>
      <c r="JQ196" s="49"/>
      <c r="JR196" s="49"/>
      <c r="JS196" s="49"/>
      <c r="JT196" s="49"/>
      <c r="JU196" s="49"/>
      <c r="JV196" s="49"/>
      <c r="JW196" s="49"/>
      <c r="JX196" s="49"/>
      <c r="JY196" s="49"/>
      <c r="JZ196" s="49"/>
      <c r="KA196" s="49"/>
      <c r="KB196" s="49"/>
      <c r="KC196" s="49"/>
      <c r="KD196" s="49"/>
      <c r="KE196" s="49"/>
      <c r="KF196" s="49"/>
      <c r="KG196" s="49"/>
      <c r="KH196" s="49"/>
      <c r="KI196" s="49"/>
      <c r="KJ196" s="49"/>
      <c r="KK196" s="49"/>
      <c r="KL196" s="49"/>
      <c r="KM196" s="49"/>
      <c r="KN196" s="49"/>
      <c r="KO196" s="49"/>
      <c r="KP196" s="49"/>
      <c r="KQ196" s="49"/>
      <c r="KR196" s="49"/>
      <c r="KS196" s="49"/>
      <c r="KT196" s="49"/>
      <c r="KU196" s="49"/>
      <c r="KV196" s="49"/>
      <c r="KW196" s="49"/>
      <c r="KX196" s="49"/>
      <c r="KY196" s="49"/>
      <c r="KZ196" s="49"/>
      <c r="LA196" s="49"/>
      <c r="LB196" s="49"/>
      <c r="LC196" s="49"/>
      <c r="LD196" s="49"/>
      <c r="LE196" s="49"/>
      <c r="LF196" s="49"/>
      <c r="LG196" s="49"/>
      <c r="LH196" s="49"/>
      <c r="LI196" s="49"/>
      <c r="LJ196" s="49"/>
      <c r="LK196" s="49"/>
      <c r="LL196" s="49"/>
      <c r="LM196" s="49"/>
      <c r="LN196" s="49"/>
      <c r="LO196" s="49"/>
      <c r="LP196" s="49"/>
      <c r="LQ196" s="49"/>
      <c r="LR196" s="49"/>
      <c r="LS196" s="49"/>
      <c r="LT196" s="49"/>
      <c r="LU196" s="49"/>
      <c r="LV196" s="49"/>
      <c r="LW196" s="49"/>
      <c r="LX196" s="49"/>
      <c r="LY196" s="49"/>
      <c r="LZ196" s="49"/>
      <c r="MA196" s="49"/>
      <c r="MB196" s="49"/>
      <c r="MC196" s="49"/>
      <c r="MD196" s="49"/>
      <c r="ME196" s="49"/>
      <c r="MF196" s="49"/>
      <c r="MG196" s="49"/>
      <c r="MH196" s="49"/>
      <c r="MI196" s="49"/>
      <c r="MJ196" s="49"/>
      <c r="MK196" s="49"/>
      <c r="ML196" s="49"/>
      <c r="MM196" s="49"/>
      <c r="MN196" s="49"/>
      <c r="MO196" s="49"/>
      <c r="MP196" s="49"/>
      <c r="MQ196" s="49"/>
      <c r="MR196" s="49"/>
      <c r="MS196" s="49"/>
      <c r="MT196" s="49"/>
      <c r="MU196" s="49"/>
      <c r="MV196" s="49"/>
      <c r="MW196" s="49"/>
      <c r="MX196" s="49"/>
      <c r="MY196" s="49"/>
      <c r="MZ196" s="49"/>
      <c r="NA196" s="49"/>
      <c r="NB196" s="49"/>
      <c r="NC196" s="49"/>
      <c r="ND196" s="49"/>
      <c r="NE196" s="49"/>
      <c r="NF196" s="49"/>
      <c r="NG196" s="49"/>
      <c r="NH196" s="49"/>
      <c r="NI196" s="49"/>
      <c r="NJ196" s="49"/>
      <c r="NK196" s="49"/>
      <c r="NL196" s="49"/>
      <c r="NM196" s="49"/>
      <c r="NN196" s="49"/>
      <c r="NO196" s="49"/>
      <c r="NP196" s="49"/>
      <c r="NQ196" s="49"/>
      <c r="NR196" s="49"/>
      <c r="NS196" s="49"/>
      <c r="NT196" s="49"/>
      <c r="NU196" s="49"/>
      <c r="NV196" s="49"/>
      <c r="NW196" s="49"/>
      <c r="NX196" s="49"/>
      <c r="NY196" s="49"/>
      <c r="NZ196" s="49"/>
      <c r="OA196" s="49"/>
      <c r="OB196" s="49"/>
      <c r="OC196" s="49"/>
      <c r="OD196" s="49"/>
    </row>
    <row r="197" spans="1:394" s="4" customFormat="1" x14ac:dyDescent="0.25">
      <c r="A197" s="25"/>
      <c r="B197" s="26"/>
      <c r="C197" s="27"/>
      <c r="D197" s="27"/>
      <c r="E197" s="27"/>
      <c r="F197" s="27"/>
      <c r="G197" s="27"/>
      <c r="H197" s="28"/>
      <c r="I197" s="28"/>
      <c r="J197" s="29"/>
      <c r="K197" s="29"/>
      <c r="L197" s="29"/>
      <c r="M197" s="29"/>
      <c r="N197" s="29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  <c r="II197" s="49"/>
      <c r="IJ197" s="49"/>
      <c r="IK197" s="49"/>
      <c r="IL197" s="49"/>
      <c r="IM197" s="49"/>
      <c r="IN197" s="49"/>
      <c r="IO197" s="49"/>
      <c r="IP197" s="49"/>
      <c r="IQ197" s="49"/>
      <c r="IR197" s="49"/>
      <c r="IS197" s="49"/>
      <c r="IT197" s="49"/>
      <c r="IU197" s="49"/>
      <c r="IV197" s="49"/>
      <c r="IW197" s="49"/>
      <c r="IX197" s="49"/>
      <c r="IY197" s="49"/>
      <c r="IZ197" s="49"/>
      <c r="JA197" s="49"/>
      <c r="JB197" s="49"/>
      <c r="JC197" s="49"/>
      <c r="JD197" s="49"/>
      <c r="JE197" s="49"/>
      <c r="JF197" s="49"/>
      <c r="JG197" s="49"/>
      <c r="JH197" s="49"/>
      <c r="JI197" s="49"/>
      <c r="JJ197" s="49"/>
      <c r="JK197" s="49"/>
      <c r="JL197" s="49"/>
      <c r="JM197" s="49"/>
      <c r="JN197" s="49"/>
      <c r="JO197" s="49"/>
      <c r="JP197" s="49"/>
      <c r="JQ197" s="49"/>
      <c r="JR197" s="49"/>
      <c r="JS197" s="49"/>
      <c r="JT197" s="49"/>
      <c r="JU197" s="49"/>
      <c r="JV197" s="49"/>
      <c r="JW197" s="49"/>
      <c r="JX197" s="49"/>
      <c r="JY197" s="49"/>
      <c r="JZ197" s="49"/>
      <c r="KA197" s="49"/>
      <c r="KB197" s="49"/>
      <c r="KC197" s="49"/>
      <c r="KD197" s="49"/>
      <c r="KE197" s="49"/>
      <c r="KF197" s="49"/>
      <c r="KG197" s="49"/>
      <c r="KH197" s="49"/>
      <c r="KI197" s="49"/>
      <c r="KJ197" s="49"/>
      <c r="KK197" s="49"/>
      <c r="KL197" s="49"/>
      <c r="KM197" s="49"/>
      <c r="KN197" s="49"/>
      <c r="KO197" s="49"/>
      <c r="KP197" s="49"/>
      <c r="KQ197" s="49"/>
      <c r="KR197" s="49"/>
      <c r="KS197" s="49"/>
      <c r="KT197" s="49"/>
      <c r="KU197" s="49"/>
      <c r="KV197" s="49"/>
      <c r="KW197" s="49"/>
      <c r="KX197" s="49"/>
      <c r="KY197" s="49"/>
      <c r="KZ197" s="49"/>
      <c r="LA197" s="49"/>
      <c r="LB197" s="49"/>
      <c r="LC197" s="49"/>
      <c r="LD197" s="49"/>
      <c r="LE197" s="49"/>
      <c r="LF197" s="49"/>
      <c r="LG197" s="49"/>
      <c r="LH197" s="49"/>
      <c r="LI197" s="49"/>
      <c r="LJ197" s="49"/>
      <c r="LK197" s="49"/>
      <c r="LL197" s="49"/>
      <c r="LM197" s="49"/>
      <c r="LN197" s="49"/>
      <c r="LO197" s="49"/>
      <c r="LP197" s="49"/>
      <c r="LQ197" s="49"/>
      <c r="LR197" s="49"/>
      <c r="LS197" s="49"/>
      <c r="LT197" s="49"/>
      <c r="LU197" s="49"/>
      <c r="LV197" s="49"/>
      <c r="LW197" s="49"/>
      <c r="LX197" s="49"/>
      <c r="LY197" s="49"/>
      <c r="LZ197" s="49"/>
      <c r="MA197" s="49"/>
      <c r="MB197" s="49"/>
      <c r="MC197" s="49"/>
      <c r="MD197" s="49"/>
      <c r="ME197" s="49"/>
      <c r="MF197" s="49"/>
      <c r="MG197" s="49"/>
      <c r="MH197" s="49"/>
      <c r="MI197" s="49"/>
      <c r="MJ197" s="49"/>
      <c r="MK197" s="49"/>
      <c r="ML197" s="49"/>
      <c r="MM197" s="49"/>
      <c r="MN197" s="49"/>
      <c r="MO197" s="49"/>
      <c r="MP197" s="49"/>
      <c r="MQ197" s="49"/>
      <c r="MR197" s="49"/>
      <c r="MS197" s="49"/>
      <c r="MT197" s="49"/>
      <c r="MU197" s="49"/>
      <c r="MV197" s="49"/>
      <c r="MW197" s="49"/>
      <c r="MX197" s="49"/>
      <c r="MY197" s="49"/>
      <c r="MZ197" s="49"/>
      <c r="NA197" s="49"/>
      <c r="NB197" s="49"/>
      <c r="NC197" s="49"/>
      <c r="ND197" s="49"/>
      <c r="NE197" s="49"/>
      <c r="NF197" s="49"/>
      <c r="NG197" s="49"/>
      <c r="NH197" s="49"/>
      <c r="NI197" s="49"/>
      <c r="NJ197" s="49"/>
      <c r="NK197" s="49"/>
      <c r="NL197" s="49"/>
      <c r="NM197" s="49"/>
      <c r="NN197" s="49"/>
      <c r="NO197" s="49"/>
      <c r="NP197" s="49"/>
      <c r="NQ197" s="49"/>
      <c r="NR197" s="49"/>
      <c r="NS197" s="49"/>
      <c r="NT197" s="49"/>
      <c r="NU197" s="49"/>
      <c r="NV197" s="49"/>
      <c r="NW197" s="49"/>
      <c r="NX197" s="49"/>
      <c r="NY197" s="49"/>
      <c r="NZ197" s="49"/>
      <c r="OA197" s="49"/>
      <c r="OB197" s="49"/>
      <c r="OC197" s="49"/>
      <c r="OD197" s="49"/>
    </row>
    <row r="198" spans="1:394" s="4" customFormat="1" x14ac:dyDescent="0.25">
      <c r="A198" s="25"/>
      <c r="B198" s="26"/>
      <c r="C198" s="27"/>
      <c r="D198" s="27"/>
      <c r="E198" s="27"/>
      <c r="F198" s="27"/>
      <c r="G198" s="27"/>
      <c r="H198" s="28"/>
      <c r="I198" s="28"/>
      <c r="J198" s="29"/>
      <c r="K198" s="29"/>
      <c r="L198" s="29"/>
      <c r="M198" s="29"/>
      <c r="N198" s="29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  <c r="IV198" s="49"/>
      <c r="IW198" s="49"/>
      <c r="IX198" s="49"/>
      <c r="IY198" s="49"/>
      <c r="IZ198" s="49"/>
      <c r="JA198" s="49"/>
      <c r="JB198" s="49"/>
      <c r="JC198" s="49"/>
      <c r="JD198" s="49"/>
      <c r="JE198" s="49"/>
      <c r="JF198" s="49"/>
      <c r="JG198" s="49"/>
      <c r="JH198" s="49"/>
      <c r="JI198" s="49"/>
      <c r="JJ198" s="49"/>
      <c r="JK198" s="49"/>
      <c r="JL198" s="49"/>
      <c r="JM198" s="49"/>
      <c r="JN198" s="49"/>
      <c r="JO198" s="49"/>
      <c r="JP198" s="49"/>
      <c r="JQ198" s="49"/>
      <c r="JR198" s="49"/>
      <c r="JS198" s="49"/>
      <c r="JT198" s="49"/>
      <c r="JU198" s="49"/>
      <c r="JV198" s="49"/>
      <c r="JW198" s="49"/>
      <c r="JX198" s="49"/>
      <c r="JY198" s="49"/>
      <c r="JZ198" s="49"/>
      <c r="KA198" s="49"/>
      <c r="KB198" s="49"/>
      <c r="KC198" s="49"/>
      <c r="KD198" s="49"/>
      <c r="KE198" s="49"/>
      <c r="KF198" s="49"/>
      <c r="KG198" s="49"/>
      <c r="KH198" s="49"/>
      <c r="KI198" s="49"/>
      <c r="KJ198" s="49"/>
      <c r="KK198" s="49"/>
      <c r="KL198" s="49"/>
      <c r="KM198" s="49"/>
      <c r="KN198" s="49"/>
      <c r="KO198" s="49"/>
      <c r="KP198" s="49"/>
      <c r="KQ198" s="49"/>
      <c r="KR198" s="49"/>
      <c r="KS198" s="49"/>
      <c r="KT198" s="49"/>
      <c r="KU198" s="49"/>
      <c r="KV198" s="49"/>
      <c r="KW198" s="49"/>
      <c r="KX198" s="49"/>
      <c r="KY198" s="49"/>
      <c r="KZ198" s="49"/>
      <c r="LA198" s="49"/>
      <c r="LB198" s="49"/>
      <c r="LC198" s="49"/>
      <c r="LD198" s="49"/>
      <c r="LE198" s="49"/>
      <c r="LF198" s="49"/>
      <c r="LG198" s="49"/>
      <c r="LH198" s="49"/>
      <c r="LI198" s="49"/>
      <c r="LJ198" s="49"/>
      <c r="LK198" s="49"/>
      <c r="LL198" s="49"/>
      <c r="LM198" s="49"/>
      <c r="LN198" s="49"/>
      <c r="LO198" s="49"/>
      <c r="LP198" s="49"/>
      <c r="LQ198" s="49"/>
      <c r="LR198" s="49"/>
      <c r="LS198" s="49"/>
      <c r="LT198" s="49"/>
      <c r="LU198" s="49"/>
      <c r="LV198" s="49"/>
      <c r="LW198" s="49"/>
      <c r="LX198" s="49"/>
      <c r="LY198" s="49"/>
      <c r="LZ198" s="49"/>
      <c r="MA198" s="49"/>
      <c r="MB198" s="49"/>
      <c r="MC198" s="49"/>
      <c r="MD198" s="49"/>
      <c r="ME198" s="49"/>
      <c r="MF198" s="49"/>
      <c r="MG198" s="49"/>
      <c r="MH198" s="49"/>
      <c r="MI198" s="49"/>
      <c r="MJ198" s="49"/>
      <c r="MK198" s="49"/>
      <c r="ML198" s="49"/>
      <c r="MM198" s="49"/>
      <c r="MN198" s="49"/>
      <c r="MO198" s="49"/>
      <c r="MP198" s="49"/>
      <c r="MQ198" s="49"/>
      <c r="MR198" s="49"/>
      <c r="MS198" s="49"/>
      <c r="MT198" s="49"/>
      <c r="MU198" s="49"/>
      <c r="MV198" s="49"/>
      <c r="MW198" s="49"/>
      <c r="MX198" s="49"/>
      <c r="MY198" s="49"/>
      <c r="MZ198" s="49"/>
      <c r="NA198" s="49"/>
      <c r="NB198" s="49"/>
      <c r="NC198" s="49"/>
      <c r="ND198" s="49"/>
      <c r="NE198" s="49"/>
      <c r="NF198" s="49"/>
      <c r="NG198" s="49"/>
      <c r="NH198" s="49"/>
      <c r="NI198" s="49"/>
      <c r="NJ198" s="49"/>
      <c r="NK198" s="49"/>
      <c r="NL198" s="49"/>
      <c r="NM198" s="49"/>
      <c r="NN198" s="49"/>
      <c r="NO198" s="49"/>
      <c r="NP198" s="49"/>
      <c r="NQ198" s="49"/>
      <c r="NR198" s="49"/>
      <c r="NS198" s="49"/>
      <c r="NT198" s="49"/>
      <c r="NU198" s="49"/>
      <c r="NV198" s="49"/>
      <c r="NW198" s="49"/>
      <c r="NX198" s="49"/>
      <c r="NY198" s="49"/>
      <c r="NZ198" s="49"/>
      <c r="OA198" s="49"/>
      <c r="OB198" s="49"/>
      <c r="OC198" s="49"/>
      <c r="OD198" s="49"/>
    </row>
    <row r="199" spans="1:394" s="4" customFormat="1" x14ac:dyDescent="0.25">
      <c r="A199" s="25"/>
      <c r="B199" s="26"/>
      <c r="C199" s="27"/>
      <c r="D199" s="27"/>
      <c r="E199" s="27"/>
      <c r="F199" s="27"/>
      <c r="G199" s="27"/>
      <c r="H199" s="28"/>
      <c r="I199" s="28"/>
      <c r="J199" s="29"/>
      <c r="K199" s="29"/>
      <c r="L199" s="29"/>
      <c r="M199" s="29"/>
      <c r="N199" s="29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  <c r="IU199" s="49"/>
      <c r="IV199" s="49"/>
      <c r="IW199" s="49"/>
      <c r="IX199" s="49"/>
      <c r="IY199" s="49"/>
      <c r="IZ199" s="49"/>
      <c r="JA199" s="49"/>
      <c r="JB199" s="49"/>
      <c r="JC199" s="49"/>
      <c r="JD199" s="49"/>
      <c r="JE199" s="49"/>
      <c r="JF199" s="49"/>
      <c r="JG199" s="49"/>
      <c r="JH199" s="49"/>
      <c r="JI199" s="49"/>
      <c r="JJ199" s="49"/>
      <c r="JK199" s="49"/>
      <c r="JL199" s="49"/>
      <c r="JM199" s="49"/>
      <c r="JN199" s="49"/>
      <c r="JO199" s="49"/>
      <c r="JP199" s="49"/>
      <c r="JQ199" s="49"/>
      <c r="JR199" s="49"/>
      <c r="JS199" s="49"/>
      <c r="JT199" s="49"/>
      <c r="JU199" s="49"/>
      <c r="JV199" s="49"/>
      <c r="JW199" s="49"/>
      <c r="JX199" s="49"/>
      <c r="JY199" s="49"/>
      <c r="JZ199" s="49"/>
      <c r="KA199" s="49"/>
      <c r="KB199" s="49"/>
      <c r="KC199" s="49"/>
      <c r="KD199" s="49"/>
      <c r="KE199" s="49"/>
      <c r="KF199" s="49"/>
      <c r="KG199" s="49"/>
      <c r="KH199" s="49"/>
      <c r="KI199" s="49"/>
      <c r="KJ199" s="49"/>
      <c r="KK199" s="49"/>
      <c r="KL199" s="49"/>
      <c r="KM199" s="49"/>
      <c r="KN199" s="49"/>
      <c r="KO199" s="49"/>
      <c r="KP199" s="49"/>
      <c r="KQ199" s="49"/>
      <c r="KR199" s="49"/>
      <c r="KS199" s="49"/>
      <c r="KT199" s="49"/>
      <c r="KU199" s="49"/>
      <c r="KV199" s="49"/>
      <c r="KW199" s="49"/>
      <c r="KX199" s="49"/>
      <c r="KY199" s="49"/>
      <c r="KZ199" s="49"/>
      <c r="LA199" s="49"/>
      <c r="LB199" s="49"/>
      <c r="LC199" s="49"/>
      <c r="LD199" s="49"/>
      <c r="LE199" s="49"/>
      <c r="LF199" s="49"/>
      <c r="LG199" s="49"/>
      <c r="LH199" s="49"/>
      <c r="LI199" s="49"/>
      <c r="LJ199" s="49"/>
      <c r="LK199" s="49"/>
      <c r="LL199" s="49"/>
      <c r="LM199" s="49"/>
      <c r="LN199" s="49"/>
      <c r="LO199" s="49"/>
      <c r="LP199" s="49"/>
      <c r="LQ199" s="49"/>
      <c r="LR199" s="49"/>
      <c r="LS199" s="49"/>
      <c r="LT199" s="49"/>
      <c r="LU199" s="49"/>
      <c r="LV199" s="49"/>
      <c r="LW199" s="49"/>
      <c r="LX199" s="49"/>
      <c r="LY199" s="49"/>
      <c r="LZ199" s="49"/>
      <c r="MA199" s="49"/>
      <c r="MB199" s="49"/>
      <c r="MC199" s="49"/>
      <c r="MD199" s="49"/>
      <c r="ME199" s="49"/>
      <c r="MF199" s="49"/>
      <c r="MG199" s="49"/>
      <c r="MH199" s="49"/>
      <c r="MI199" s="49"/>
      <c r="MJ199" s="49"/>
      <c r="MK199" s="49"/>
      <c r="ML199" s="49"/>
      <c r="MM199" s="49"/>
      <c r="MN199" s="49"/>
      <c r="MO199" s="49"/>
      <c r="MP199" s="49"/>
      <c r="MQ199" s="49"/>
      <c r="MR199" s="49"/>
      <c r="MS199" s="49"/>
      <c r="MT199" s="49"/>
      <c r="MU199" s="49"/>
      <c r="MV199" s="49"/>
      <c r="MW199" s="49"/>
      <c r="MX199" s="49"/>
      <c r="MY199" s="49"/>
      <c r="MZ199" s="49"/>
      <c r="NA199" s="49"/>
      <c r="NB199" s="49"/>
      <c r="NC199" s="49"/>
      <c r="ND199" s="49"/>
      <c r="NE199" s="49"/>
      <c r="NF199" s="49"/>
      <c r="NG199" s="49"/>
      <c r="NH199" s="49"/>
      <c r="NI199" s="49"/>
      <c r="NJ199" s="49"/>
      <c r="NK199" s="49"/>
      <c r="NL199" s="49"/>
      <c r="NM199" s="49"/>
      <c r="NN199" s="49"/>
      <c r="NO199" s="49"/>
      <c r="NP199" s="49"/>
      <c r="NQ199" s="49"/>
      <c r="NR199" s="49"/>
      <c r="NS199" s="49"/>
      <c r="NT199" s="49"/>
      <c r="NU199" s="49"/>
      <c r="NV199" s="49"/>
      <c r="NW199" s="49"/>
      <c r="NX199" s="49"/>
      <c r="NY199" s="49"/>
      <c r="NZ199" s="49"/>
      <c r="OA199" s="49"/>
      <c r="OB199" s="49"/>
      <c r="OC199" s="49"/>
      <c r="OD199" s="49"/>
    </row>
    <row r="200" spans="1:394" s="4" customFormat="1" x14ac:dyDescent="0.25">
      <c r="A200" s="25"/>
      <c r="B200" s="26"/>
      <c r="C200" s="27"/>
      <c r="D200" s="27"/>
      <c r="E200" s="27"/>
      <c r="F200" s="27"/>
      <c r="G200" s="27"/>
      <c r="H200" s="28"/>
      <c r="I200" s="28"/>
      <c r="J200" s="29"/>
      <c r="K200" s="29"/>
      <c r="L200" s="29"/>
      <c r="M200" s="29"/>
      <c r="N200" s="29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  <c r="IV200" s="49"/>
      <c r="IW200" s="49"/>
      <c r="IX200" s="49"/>
      <c r="IY200" s="49"/>
      <c r="IZ200" s="49"/>
      <c r="JA200" s="49"/>
      <c r="JB200" s="49"/>
      <c r="JC200" s="49"/>
      <c r="JD200" s="49"/>
      <c r="JE200" s="49"/>
      <c r="JF200" s="49"/>
      <c r="JG200" s="49"/>
      <c r="JH200" s="49"/>
      <c r="JI200" s="49"/>
      <c r="JJ200" s="49"/>
      <c r="JK200" s="49"/>
      <c r="JL200" s="49"/>
      <c r="JM200" s="49"/>
      <c r="JN200" s="49"/>
      <c r="JO200" s="49"/>
      <c r="JP200" s="49"/>
      <c r="JQ200" s="49"/>
      <c r="JR200" s="49"/>
      <c r="JS200" s="49"/>
      <c r="JT200" s="49"/>
      <c r="JU200" s="49"/>
      <c r="JV200" s="49"/>
      <c r="JW200" s="49"/>
      <c r="JX200" s="49"/>
      <c r="JY200" s="49"/>
      <c r="JZ200" s="49"/>
      <c r="KA200" s="49"/>
      <c r="KB200" s="49"/>
      <c r="KC200" s="49"/>
      <c r="KD200" s="49"/>
      <c r="KE200" s="49"/>
      <c r="KF200" s="49"/>
      <c r="KG200" s="49"/>
      <c r="KH200" s="49"/>
      <c r="KI200" s="49"/>
      <c r="KJ200" s="49"/>
      <c r="KK200" s="49"/>
      <c r="KL200" s="49"/>
      <c r="KM200" s="49"/>
      <c r="KN200" s="49"/>
      <c r="KO200" s="49"/>
      <c r="KP200" s="49"/>
      <c r="KQ200" s="49"/>
      <c r="KR200" s="49"/>
      <c r="KS200" s="49"/>
      <c r="KT200" s="49"/>
      <c r="KU200" s="49"/>
      <c r="KV200" s="49"/>
      <c r="KW200" s="49"/>
      <c r="KX200" s="49"/>
      <c r="KY200" s="49"/>
      <c r="KZ200" s="49"/>
      <c r="LA200" s="49"/>
      <c r="LB200" s="49"/>
      <c r="LC200" s="49"/>
      <c r="LD200" s="49"/>
      <c r="LE200" s="49"/>
      <c r="LF200" s="49"/>
      <c r="LG200" s="49"/>
      <c r="LH200" s="49"/>
      <c r="LI200" s="49"/>
      <c r="LJ200" s="49"/>
      <c r="LK200" s="49"/>
      <c r="LL200" s="49"/>
      <c r="LM200" s="49"/>
      <c r="LN200" s="49"/>
      <c r="LO200" s="49"/>
      <c r="LP200" s="49"/>
      <c r="LQ200" s="49"/>
      <c r="LR200" s="49"/>
      <c r="LS200" s="49"/>
      <c r="LT200" s="49"/>
      <c r="LU200" s="49"/>
      <c r="LV200" s="49"/>
      <c r="LW200" s="49"/>
      <c r="LX200" s="49"/>
      <c r="LY200" s="49"/>
      <c r="LZ200" s="49"/>
      <c r="MA200" s="49"/>
      <c r="MB200" s="49"/>
      <c r="MC200" s="49"/>
      <c r="MD200" s="49"/>
      <c r="ME200" s="49"/>
      <c r="MF200" s="49"/>
      <c r="MG200" s="49"/>
      <c r="MH200" s="49"/>
      <c r="MI200" s="49"/>
      <c r="MJ200" s="49"/>
      <c r="MK200" s="49"/>
      <c r="ML200" s="49"/>
      <c r="MM200" s="49"/>
      <c r="MN200" s="49"/>
      <c r="MO200" s="49"/>
      <c r="MP200" s="49"/>
      <c r="MQ200" s="49"/>
      <c r="MR200" s="49"/>
      <c r="MS200" s="49"/>
      <c r="MT200" s="49"/>
      <c r="MU200" s="49"/>
      <c r="MV200" s="49"/>
      <c r="MW200" s="49"/>
      <c r="MX200" s="49"/>
      <c r="MY200" s="49"/>
      <c r="MZ200" s="49"/>
      <c r="NA200" s="49"/>
      <c r="NB200" s="49"/>
      <c r="NC200" s="49"/>
      <c r="ND200" s="49"/>
      <c r="NE200" s="49"/>
      <c r="NF200" s="49"/>
      <c r="NG200" s="49"/>
      <c r="NH200" s="49"/>
      <c r="NI200" s="49"/>
      <c r="NJ200" s="49"/>
      <c r="NK200" s="49"/>
      <c r="NL200" s="49"/>
      <c r="NM200" s="49"/>
      <c r="NN200" s="49"/>
      <c r="NO200" s="49"/>
      <c r="NP200" s="49"/>
      <c r="NQ200" s="49"/>
      <c r="NR200" s="49"/>
      <c r="NS200" s="49"/>
      <c r="NT200" s="49"/>
      <c r="NU200" s="49"/>
      <c r="NV200" s="49"/>
      <c r="NW200" s="49"/>
      <c r="NX200" s="49"/>
      <c r="NY200" s="49"/>
      <c r="NZ200" s="49"/>
      <c r="OA200" s="49"/>
      <c r="OB200" s="49"/>
      <c r="OC200" s="49"/>
      <c r="OD200" s="49"/>
    </row>
    <row r="201" spans="1:394" s="4" customFormat="1" x14ac:dyDescent="0.25">
      <c r="A201" s="25"/>
      <c r="B201" s="26"/>
      <c r="C201" s="27"/>
      <c r="D201" s="27"/>
      <c r="E201" s="27"/>
      <c r="F201" s="27"/>
      <c r="G201" s="27"/>
      <c r="H201" s="28"/>
      <c r="I201" s="28"/>
      <c r="J201" s="29"/>
      <c r="K201" s="29"/>
      <c r="L201" s="29"/>
      <c r="M201" s="29"/>
      <c r="N201" s="29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  <c r="IV201" s="49"/>
      <c r="IW201" s="49"/>
      <c r="IX201" s="49"/>
      <c r="IY201" s="49"/>
      <c r="IZ201" s="49"/>
      <c r="JA201" s="49"/>
      <c r="JB201" s="49"/>
      <c r="JC201" s="49"/>
      <c r="JD201" s="49"/>
      <c r="JE201" s="49"/>
      <c r="JF201" s="49"/>
      <c r="JG201" s="49"/>
      <c r="JH201" s="49"/>
      <c r="JI201" s="49"/>
      <c r="JJ201" s="49"/>
      <c r="JK201" s="49"/>
      <c r="JL201" s="49"/>
      <c r="JM201" s="49"/>
      <c r="JN201" s="49"/>
      <c r="JO201" s="49"/>
      <c r="JP201" s="49"/>
      <c r="JQ201" s="49"/>
      <c r="JR201" s="49"/>
      <c r="JS201" s="49"/>
      <c r="JT201" s="49"/>
      <c r="JU201" s="49"/>
      <c r="JV201" s="49"/>
      <c r="JW201" s="49"/>
      <c r="JX201" s="49"/>
      <c r="JY201" s="49"/>
      <c r="JZ201" s="49"/>
      <c r="KA201" s="49"/>
      <c r="KB201" s="49"/>
      <c r="KC201" s="49"/>
      <c r="KD201" s="49"/>
      <c r="KE201" s="49"/>
      <c r="KF201" s="49"/>
      <c r="KG201" s="49"/>
      <c r="KH201" s="49"/>
      <c r="KI201" s="49"/>
      <c r="KJ201" s="49"/>
      <c r="KK201" s="49"/>
      <c r="KL201" s="49"/>
      <c r="KM201" s="49"/>
      <c r="KN201" s="49"/>
      <c r="KO201" s="49"/>
      <c r="KP201" s="49"/>
      <c r="KQ201" s="49"/>
      <c r="KR201" s="49"/>
      <c r="KS201" s="49"/>
      <c r="KT201" s="49"/>
      <c r="KU201" s="49"/>
      <c r="KV201" s="49"/>
      <c r="KW201" s="49"/>
      <c r="KX201" s="49"/>
      <c r="KY201" s="49"/>
      <c r="KZ201" s="49"/>
      <c r="LA201" s="49"/>
      <c r="LB201" s="49"/>
      <c r="LC201" s="49"/>
      <c r="LD201" s="49"/>
      <c r="LE201" s="49"/>
      <c r="LF201" s="49"/>
      <c r="LG201" s="49"/>
      <c r="LH201" s="49"/>
      <c r="LI201" s="49"/>
      <c r="LJ201" s="49"/>
      <c r="LK201" s="49"/>
      <c r="LL201" s="49"/>
      <c r="LM201" s="49"/>
      <c r="LN201" s="49"/>
      <c r="LO201" s="49"/>
      <c r="LP201" s="49"/>
      <c r="LQ201" s="49"/>
      <c r="LR201" s="49"/>
      <c r="LS201" s="49"/>
      <c r="LT201" s="49"/>
      <c r="LU201" s="49"/>
      <c r="LV201" s="49"/>
      <c r="LW201" s="49"/>
      <c r="LX201" s="49"/>
      <c r="LY201" s="49"/>
      <c r="LZ201" s="49"/>
      <c r="MA201" s="49"/>
      <c r="MB201" s="49"/>
      <c r="MC201" s="49"/>
      <c r="MD201" s="49"/>
      <c r="ME201" s="49"/>
      <c r="MF201" s="49"/>
      <c r="MG201" s="49"/>
      <c r="MH201" s="49"/>
      <c r="MI201" s="49"/>
      <c r="MJ201" s="49"/>
      <c r="MK201" s="49"/>
      <c r="ML201" s="49"/>
      <c r="MM201" s="49"/>
      <c r="MN201" s="49"/>
      <c r="MO201" s="49"/>
      <c r="MP201" s="49"/>
      <c r="MQ201" s="49"/>
      <c r="MR201" s="49"/>
      <c r="MS201" s="49"/>
      <c r="MT201" s="49"/>
      <c r="MU201" s="49"/>
      <c r="MV201" s="49"/>
      <c r="MW201" s="49"/>
      <c r="MX201" s="49"/>
      <c r="MY201" s="49"/>
      <c r="MZ201" s="49"/>
      <c r="NA201" s="49"/>
      <c r="NB201" s="49"/>
      <c r="NC201" s="49"/>
      <c r="ND201" s="49"/>
      <c r="NE201" s="49"/>
      <c r="NF201" s="49"/>
      <c r="NG201" s="49"/>
      <c r="NH201" s="49"/>
      <c r="NI201" s="49"/>
      <c r="NJ201" s="49"/>
      <c r="NK201" s="49"/>
      <c r="NL201" s="49"/>
      <c r="NM201" s="49"/>
      <c r="NN201" s="49"/>
      <c r="NO201" s="49"/>
      <c r="NP201" s="49"/>
      <c r="NQ201" s="49"/>
      <c r="NR201" s="49"/>
      <c r="NS201" s="49"/>
      <c r="NT201" s="49"/>
      <c r="NU201" s="49"/>
      <c r="NV201" s="49"/>
      <c r="NW201" s="49"/>
      <c r="NX201" s="49"/>
      <c r="NY201" s="49"/>
      <c r="NZ201" s="49"/>
      <c r="OA201" s="49"/>
      <c r="OB201" s="49"/>
      <c r="OC201" s="49"/>
      <c r="OD201" s="49"/>
    </row>
    <row r="202" spans="1:394" s="4" customFormat="1" x14ac:dyDescent="0.25">
      <c r="A202" s="25"/>
      <c r="B202" s="26"/>
      <c r="C202" s="27"/>
      <c r="D202" s="27"/>
      <c r="E202" s="27"/>
      <c r="F202" s="27"/>
      <c r="G202" s="27"/>
      <c r="H202" s="28"/>
      <c r="I202" s="28"/>
      <c r="J202" s="29"/>
      <c r="K202" s="29"/>
      <c r="L202" s="29"/>
      <c r="M202" s="29"/>
      <c r="N202" s="29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  <c r="IW202" s="49"/>
      <c r="IX202" s="49"/>
      <c r="IY202" s="49"/>
      <c r="IZ202" s="49"/>
      <c r="JA202" s="49"/>
      <c r="JB202" s="49"/>
      <c r="JC202" s="49"/>
      <c r="JD202" s="49"/>
      <c r="JE202" s="49"/>
      <c r="JF202" s="49"/>
      <c r="JG202" s="49"/>
      <c r="JH202" s="49"/>
      <c r="JI202" s="49"/>
      <c r="JJ202" s="49"/>
      <c r="JK202" s="49"/>
      <c r="JL202" s="49"/>
      <c r="JM202" s="49"/>
      <c r="JN202" s="49"/>
      <c r="JO202" s="49"/>
      <c r="JP202" s="49"/>
      <c r="JQ202" s="49"/>
      <c r="JR202" s="49"/>
      <c r="JS202" s="49"/>
      <c r="JT202" s="49"/>
      <c r="JU202" s="49"/>
      <c r="JV202" s="49"/>
      <c r="JW202" s="49"/>
      <c r="JX202" s="49"/>
      <c r="JY202" s="49"/>
      <c r="JZ202" s="49"/>
      <c r="KA202" s="49"/>
      <c r="KB202" s="49"/>
      <c r="KC202" s="49"/>
      <c r="KD202" s="49"/>
      <c r="KE202" s="49"/>
      <c r="KF202" s="49"/>
      <c r="KG202" s="49"/>
      <c r="KH202" s="49"/>
      <c r="KI202" s="49"/>
      <c r="KJ202" s="49"/>
      <c r="KK202" s="49"/>
      <c r="KL202" s="49"/>
      <c r="KM202" s="49"/>
      <c r="KN202" s="49"/>
      <c r="KO202" s="49"/>
      <c r="KP202" s="49"/>
      <c r="KQ202" s="49"/>
      <c r="KR202" s="49"/>
      <c r="KS202" s="49"/>
      <c r="KT202" s="49"/>
      <c r="KU202" s="49"/>
      <c r="KV202" s="49"/>
      <c r="KW202" s="49"/>
      <c r="KX202" s="49"/>
      <c r="KY202" s="49"/>
      <c r="KZ202" s="49"/>
      <c r="LA202" s="49"/>
      <c r="LB202" s="49"/>
      <c r="LC202" s="49"/>
      <c r="LD202" s="49"/>
      <c r="LE202" s="49"/>
      <c r="LF202" s="49"/>
      <c r="LG202" s="49"/>
      <c r="LH202" s="49"/>
      <c r="LI202" s="49"/>
      <c r="LJ202" s="49"/>
      <c r="LK202" s="49"/>
      <c r="LL202" s="49"/>
      <c r="LM202" s="49"/>
      <c r="LN202" s="49"/>
      <c r="LO202" s="49"/>
      <c r="LP202" s="49"/>
      <c r="LQ202" s="49"/>
      <c r="LR202" s="49"/>
      <c r="LS202" s="49"/>
      <c r="LT202" s="49"/>
      <c r="LU202" s="49"/>
      <c r="LV202" s="49"/>
      <c r="LW202" s="49"/>
      <c r="LX202" s="49"/>
      <c r="LY202" s="49"/>
      <c r="LZ202" s="49"/>
      <c r="MA202" s="49"/>
      <c r="MB202" s="49"/>
      <c r="MC202" s="49"/>
      <c r="MD202" s="49"/>
      <c r="ME202" s="49"/>
      <c r="MF202" s="49"/>
      <c r="MG202" s="49"/>
      <c r="MH202" s="49"/>
      <c r="MI202" s="49"/>
      <c r="MJ202" s="49"/>
      <c r="MK202" s="49"/>
      <c r="ML202" s="49"/>
      <c r="MM202" s="49"/>
      <c r="MN202" s="49"/>
      <c r="MO202" s="49"/>
      <c r="MP202" s="49"/>
      <c r="MQ202" s="49"/>
      <c r="MR202" s="49"/>
      <c r="MS202" s="49"/>
      <c r="MT202" s="49"/>
      <c r="MU202" s="49"/>
      <c r="MV202" s="49"/>
      <c r="MW202" s="49"/>
      <c r="MX202" s="49"/>
      <c r="MY202" s="49"/>
      <c r="MZ202" s="49"/>
      <c r="NA202" s="49"/>
      <c r="NB202" s="49"/>
      <c r="NC202" s="49"/>
      <c r="ND202" s="49"/>
      <c r="NE202" s="49"/>
      <c r="NF202" s="49"/>
      <c r="NG202" s="49"/>
      <c r="NH202" s="49"/>
      <c r="NI202" s="49"/>
      <c r="NJ202" s="49"/>
      <c r="NK202" s="49"/>
      <c r="NL202" s="49"/>
      <c r="NM202" s="49"/>
      <c r="NN202" s="49"/>
      <c r="NO202" s="49"/>
      <c r="NP202" s="49"/>
      <c r="NQ202" s="49"/>
      <c r="NR202" s="49"/>
      <c r="NS202" s="49"/>
      <c r="NT202" s="49"/>
      <c r="NU202" s="49"/>
      <c r="NV202" s="49"/>
      <c r="NW202" s="49"/>
      <c r="NX202" s="49"/>
      <c r="NY202" s="49"/>
      <c r="NZ202" s="49"/>
      <c r="OA202" s="49"/>
      <c r="OB202" s="49"/>
      <c r="OC202" s="49"/>
      <c r="OD202" s="49"/>
    </row>
    <row r="203" spans="1:394" s="4" customFormat="1" x14ac:dyDescent="0.25">
      <c r="A203" s="25"/>
      <c r="B203" s="26"/>
      <c r="C203" s="27"/>
      <c r="D203" s="27"/>
      <c r="E203" s="27"/>
      <c r="F203" s="27"/>
      <c r="G203" s="27"/>
      <c r="H203" s="28"/>
      <c r="I203" s="28"/>
      <c r="J203" s="29"/>
      <c r="K203" s="29"/>
      <c r="L203" s="29"/>
      <c r="M203" s="29"/>
      <c r="N203" s="29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  <c r="IW203" s="49"/>
      <c r="IX203" s="49"/>
      <c r="IY203" s="49"/>
      <c r="IZ203" s="49"/>
      <c r="JA203" s="49"/>
      <c r="JB203" s="49"/>
      <c r="JC203" s="49"/>
      <c r="JD203" s="49"/>
      <c r="JE203" s="49"/>
      <c r="JF203" s="49"/>
      <c r="JG203" s="49"/>
      <c r="JH203" s="49"/>
      <c r="JI203" s="49"/>
      <c r="JJ203" s="49"/>
      <c r="JK203" s="49"/>
      <c r="JL203" s="49"/>
      <c r="JM203" s="49"/>
      <c r="JN203" s="49"/>
      <c r="JO203" s="49"/>
      <c r="JP203" s="49"/>
      <c r="JQ203" s="49"/>
      <c r="JR203" s="49"/>
      <c r="JS203" s="49"/>
      <c r="JT203" s="49"/>
      <c r="JU203" s="49"/>
      <c r="JV203" s="49"/>
      <c r="JW203" s="49"/>
      <c r="JX203" s="49"/>
      <c r="JY203" s="49"/>
      <c r="JZ203" s="49"/>
      <c r="KA203" s="49"/>
      <c r="KB203" s="49"/>
      <c r="KC203" s="49"/>
      <c r="KD203" s="49"/>
      <c r="KE203" s="49"/>
      <c r="KF203" s="49"/>
      <c r="KG203" s="49"/>
      <c r="KH203" s="49"/>
      <c r="KI203" s="49"/>
      <c r="KJ203" s="49"/>
      <c r="KK203" s="49"/>
      <c r="KL203" s="49"/>
      <c r="KM203" s="49"/>
      <c r="KN203" s="49"/>
      <c r="KO203" s="49"/>
      <c r="KP203" s="49"/>
      <c r="KQ203" s="49"/>
      <c r="KR203" s="49"/>
      <c r="KS203" s="49"/>
      <c r="KT203" s="49"/>
      <c r="KU203" s="49"/>
      <c r="KV203" s="49"/>
      <c r="KW203" s="49"/>
      <c r="KX203" s="49"/>
      <c r="KY203" s="49"/>
      <c r="KZ203" s="49"/>
      <c r="LA203" s="49"/>
      <c r="LB203" s="49"/>
      <c r="LC203" s="49"/>
      <c r="LD203" s="49"/>
      <c r="LE203" s="49"/>
      <c r="LF203" s="49"/>
      <c r="LG203" s="49"/>
      <c r="LH203" s="49"/>
      <c r="LI203" s="49"/>
      <c r="LJ203" s="49"/>
      <c r="LK203" s="49"/>
      <c r="LL203" s="49"/>
      <c r="LM203" s="49"/>
      <c r="LN203" s="49"/>
      <c r="LO203" s="49"/>
      <c r="LP203" s="49"/>
      <c r="LQ203" s="49"/>
      <c r="LR203" s="49"/>
      <c r="LS203" s="49"/>
      <c r="LT203" s="49"/>
      <c r="LU203" s="49"/>
      <c r="LV203" s="49"/>
      <c r="LW203" s="49"/>
      <c r="LX203" s="49"/>
      <c r="LY203" s="49"/>
      <c r="LZ203" s="49"/>
      <c r="MA203" s="49"/>
      <c r="MB203" s="49"/>
      <c r="MC203" s="49"/>
      <c r="MD203" s="49"/>
      <c r="ME203" s="49"/>
      <c r="MF203" s="49"/>
      <c r="MG203" s="49"/>
      <c r="MH203" s="49"/>
      <c r="MI203" s="49"/>
      <c r="MJ203" s="49"/>
      <c r="MK203" s="49"/>
      <c r="ML203" s="49"/>
      <c r="MM203" s="49"/>
      <c r="MN203" s="49"/>
      <c r="MO203" s="49"/>
      <c r="MP203" s="49"/>
      <c r="MQ203" s="49"/>
      <c r="MR203" s="49"/>
      <c r="MS203" s="49"/>
      <c r="MT203" s="49"/>
      <c r="MU203" s="49"/>
      <c r="MV203" s="49"/>
      <c r="MW203" s="49"/>
      <c r="MX203" s="49"/>
      <c r="MY203" s="49"/>
      <c r="MZ203" s="49"/>
      <c r="NA203" s="49"/>
      <c r="NB203" s="49"/>
      <c r="NC203" s="49"/>
      <c r="ND203" s="49"/>
      <c r="NE203" s="49"/>
      <c r="NF203" s="49"/>
      <c r="NG203" s="49"/>
      <c r="NH203" s="49"/>
      <c r="NI203" s="49"/>
      <c r="NJ203" s="49"/>
      <c r="NK203" s="49"/>
      <c r="NL203" s="49"/>
      <c r="NM203" s="49"/>
      <c r="NN203" s="49"/>
      <c r="NO203" s="49"/>
      <c r="NP203" s="49"/>
      <c r="NQ203" s="49"/>
      <c r="NR203" s="49"/>
      <c r="NS203" s="49"/>
      <c r="NT203" s="49"/>
      <c r="NU203" s="49"/>
      <c r="NV203" s="49"/>
      <c r="NW203" s="49"/>
      <c r="NX203" s="49"/>
      <c r="NY203" s="49"/>
      <c r="NZ203" s="49"/>
      <c r="OA203" s="49"/>
      <c r="OB203" s="49"/>
      <c r="OC203" s="49"/>
      <c r="OD203" s="49"/>
    </row>
    <row r="204" spans="1:394" s="4" customFormat="1" x14ac:dyDescent="0.25">
      <c r="A204" s="25"/>
      <c r="B204" s="26"/>
      <c r="C204" s="27"/>
      <c r="D204" s="27"/>
      <c r="E204" s="27"/>
      <c r="F204" s="27"/>
      <c r="G204" s="27"/>
      <c r="H204" s="28"/>
      <c r="I204" s="28"/>
      <c r="J204" s="29"/>
      <c r="K204" s="29"/>
      <c r="L204" s="29"/>
      <c r="M204" s="29"/>
      <c r="N204" s="29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  <c r="IW204" s="49"/>
      <c r="IX204" s="49"/>
      <c r="IY204" s="49"/>
      <c r="IZ204" s="49"/>
      <c r="JA204" s="49"/>
      <c r="JB204" s="49"/>
      <c r="JC204" s="49"/>
      <c r="JD204" s="49"/>
      <c r="JE204" s="49"/>
      <c r="JF204" s="49"/>
      <c r="JG204" s="49"/>
      <c r="JH204" s="49"/>
      <c r="JI204" s="49"/>
      <c r="JJ204" s="49"/>
      <c r="JK204" s="49"/>
      <c r="JL204" s="49"/>
      <c r="JM204" s="49"/>
      <c r="JN204" s="49"/>
      <c r="JO204" s="49"/>
      <c r="JP204" s="49"/>
      <c r="JQ204" s="49"/>
      <c r="JR204" s="49"/>
      <c r="JS204" s="49"/>
      <c r="JT204" s="49"/>
      <c r="JU204" s="49"/>
      <c r="JV204" s="49"/>
      <c r="JW204" s="49"/>
      <c r="JX204" s="49"/>
      <c r="JY204" s="49"/>
      <c r="JZ204" s="49"/>
      <c r="KA204" s="49"/>
      <c r="KB204" s="49"/>
      <c r="KC204" s="49"/>
      <c r="KD204" s="49"/>
      <c r="KE204" s="49"/>
      <c r="KF204" s="49"/>
      <c r="KG204" s="49"/>
      <c r="KH204" s="49"/>
      <c r="KI204" s="49"/>
      <c r="KJ204" s="49"/>
      <c r="KK204" s="49"/>
      <c r="KL204" s="49"/>
      <c r="KM204" s="49"/>
      <c r="KN204" s="49"/>
      <c r="KO204" s="49"/>
      <c r="KP204" s="49"/>
      <c r="KQ204" s="49"/>
      <c r="KR204" s="49"/>
      <c r="KS204" s="49"/>
      <c r="KT204" s="49"/>
      <c r="KU204" s="49"/>
      <c r="KV204" s="49"/>
      <c r="KW204" s="49"/>
      <c r="KX204" s="49"/>
      <c r="KY204" s="49"/>
      <c r="KZ204" s="49"/>
      <c r="LA204" s="49"/>
      <c r="LB204" s="49"/>
      <c r="LC204" s="49"/>
      <c r="LD204" s="49"/>
      <c r="LE204" s="49"/>
      <c r="LF204" s="49"/>
      <c r="LG204" s="49"/>
      <c r="LH204" s="49"/>
      <c r="LI204" s="49"/>
      <c r="LJ204" s="49"/>
      <c r="LK204" s="49"/>
      <c r="LL204" s="49"/>
      <c r="LM204" s="49"/>
      <c r="LN204" s="49"/>
      <c r="LO204" s="49"/>
      <c r="LP204" s="49"/>
      <c r="LQ204" s="49"/>
      <c r="LR204" s="49"/>
      <c r="LS204" s="49"/>
      <c r="LT204" s="49"/>
      <c r="LU204" s="49"/>
      <c r="LV204" s="49"/>
      <c r="LW204" s="49"/>
      <c r="LX204" s="49"/>
      <c r="LY204" s="49"/>
      <c r="LZ204" s="49"/>
      <c r="MA204" s="49"/>
      <c r="MB204" s="49"/>
      <c r="MC204" s="49"/>
      <c r="MD204" s="49"/>
      <c r="ME204" s="49"/>
      <c r="MF204" s="49"/>
      <c r="MG204" s="49"/>
      <c r="MH204" s="49"/>
      <c r="MI204" s="49"/>
      <c r="MJ204" s="49"/>
      <c r="MK204" s="49"/>
      <c r="ML204" s="49"/>
      <c r="MM204" s="49"/>
      <c r="MN204" s="49"/>
      <c r="MO204" s="49"/>
      <c r="MP204" s="49"/>
      <c r="MQ204" s="49"/>
      <c r="MR204" s="49"/>
      <c r="MS204" s="49"/>
      <c r="MT204" s="49"/>
      <c r="MU204" s="49"/>
      <c r="MV204" s="49"/>
      <c r="MW204" s="49"/>
      <c r="MX204" s="49"/>
      <c r="MY204" s="49"/>
      <c r="MZ204" s="49"/>
      <c r="NA204" s="49"/>
      <c r="NB204" s="49"/>
      <c r="NC204" s="49"/>
      <c r="ND204" s="49"/>
      <c r="NE204" s="49"/>
      <c r="NF204" s="49"/>
      <c r="NG204" s="49"/>
      <c r="NH204" s="49"/>
      <c r="NI204" s="49"/>
      <c r="NJ204" s="49"/>
      <c r="NK204" s="49"/>
      <c r="NL204" s="49"/>
      <c r="NM204" s="49"/>
      <c r="NN204" s="49"/>
      <c r="NO204" s="49"/>
      <c r="NP204" s="49"/>
      <c r="NQ204" s="49"/>
      <c r="NR204" s="49"/>
      <c r="NS204" s="49"/>
      <c r="NT204" s="49"/>
      <c r="NU204" s="49"/>
      <c r="NV204" s="49"/>
      <c r="NW204" s="49"/>
      <c r="NX204" s="49"/>
      <c r="NY204" s="49"/>
      <c r="NZ204" s="49"/>
      <c r="OA204" s="49"/>
      <c r="OB204" s="49"/>
      <c r="OC204" s="49"/>
      <c r="OD204" s="49"/>
    </row>
    <row r="205" spans="1:394" s="4" customFormat="1" x14ac:dyDescent="0.25">
      <c r="A205" s="25"/>
      <c r="B205" s="26"/>
      <c r="C205" s="27"/>
      <c r="D205" s="27"/>
      <c r="E205" s="27"/>
      <c r="F205" s="27"/>
      <c r="G205" s="27"/>
      <c r="H205" s="28"/>
      <c r="I205" s="28"/>
      <c r="J205" s="29"/>
      <c r="K205" s="29"/>
      <c r="L205" s="29"/>
      <c r="M205" s="29"/>
      <c r="N205" s="29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  <c r="IT205" s="49"/>
      <c r="IU205" s="49"/>
      <c r="IV205" s="49"/>
      <c r="IW205" s="49"/>
      <c r="IX205" s="49"/>
      <c r="IY205" s="49"/>
      <c r="IZ205" s="49"/>
      <c r="JA205" s="49"/>
      <c r="JB205" s="49"/>
      <c r="JC205" s="49"/>
      <c r="JD205" s="49"/>
      <c r="JE205" s="49"/>
      <c r="JF205" s="49"/>
      <c r="JG205" s="49"/>
      <c r="JH205" s="49"/>
      <c r="JI205" s="49"/>
      <c r="JJ205" s="49"/>
      <c r="JK205" s="49"/>
      <c r="JL205" s="49"/>
      <c r="JM205" s="49"/>
      <c r="JN205" s="49"/>
      <c r="JO205" s="49"/>
      <c r="JP205" s="49"/>
      <c r="JQ205" s="49"/>
      <c r="JR205" s="49"/>
      <c r="JS205" s="49"/>
      <c r="JT205" s="49"/>
      <c r="JU205" s="49"/>
      <c r="JV205" s="49"/>
      <c r="JW205" s="49"/>
      <c r="JX205" s="49"/>
      <c r="JY205" s="49"/>
      <c r="JZ205" s="49"/>
      <c r="KA205" s="49"/>
      <c r="KB205" s="49"/>
      <c r="KC205" s="49"/>
      <c r="KD205" s="49"/>
      <c r="KE205" s="49"/>
      <c r="KF205" s="49"/>
      <c r="KG205" s="49"/>
      <c r="KH205" s="49"/>
      <c r="KI205" s="49"/>
      <c r="KJ205" s="49"/>
      <c r="KK205" s="49"/>
      <c r="KL205" s="49"/>
      <c r="KM205" s="49"/>
      <c r="KN205" s="49"/>
      <c r="KO205" s="49"/>
      <c r="KP205" s="49"/>
      <c r="KQ205" s="49"/>
      <c r="KR205" s="49"/>
      <c r="KS205" s="49"/>
      <c r="KT205" s="49"/>
      <c r="KU205" s="49"/>
      <c r="KV205" s="49"/>
      <c r="KW205" s="49"/>
      <c r="KX205" s="49"/>
      <c r="KY205" s="49"/>
      <c r="KZ205" s="49"/>
      <c r="LA205" s="49"/>
      <c r="LB205" s="49"/>
      <c r="LC205" s="49"/>
      <c r="LD205" s="49"/>
      <c r="LE205" s="49"/>
      <c r="LF205" s="49"/>
      <c r="LG205" s="49"/>
      <c r="LH205" s="49"/>
      <c r="LI205" s="49"/>
      <c r="LJ205" s="49"/>
      <c r="LK205" s="49"/>
      <c r="LL205" s="49"/>
      <c r="LM205" s="49"/>
      <c r="LN205" s="49"/>
      <c r="LO205" s="49"/>
      <c r="LP205" s="49"/>
      <c r="LQ205" s="49"/>
      <c r="LR205" s="49"/>
      <c r="LS205" s="49"/>
      <c r="LT205" s="49"/>
      <c r="LU205" s="49"/>
      <c r="LV205" s="49"/>
      <c r="LW205" s="49"/>
      <c r="LX205" s="49"/>
      <c r="LY205" s="49"/>
      <c r="LZ205" s="49"/>
      <c r="MA205" s="49"/>
      <c r="MB205" s="49"/>
      <c r="MC205" s="49"/>
      <c r="MD205" s="49"/>
      <c r="ME205" s="49"/>
      <c r="MF205" s="49"/>
      <c r="MG205" s="49"/>
      <c r="MH205" s="49"/>
      <c r="MI205" s="49"/>
      <c r="MJ205" s="49"/>
      <c r="MK205" s="49"/>
      <c r="ML205" s="49"/>
      <c r="MM205" s="49"/>
      <c r="MN205" s="49"/>
      <c r="MO205" s="49"/>
      <c r="MP205" s="49"/>
      <c r="MQ205" s="49"/>
      <c r="MR205" s="49"/>
      <c r="MS205" s="49"/>
      <c r="MT205" s="49"/>
      <c r="MU205" s="49"/>
      <c r="MV205" s="49"/>
      <c r="MW205" s="49"/>
      <c r="MX205" s="49"/>
      <c r="MY205" s="49"/>
      <c r="MZ205" s="49"/>
      <c r="NA205" s="49"/>
      <c r="NB205" s="49"/>
      <c r="NC205" s="49"/>
      <c r="ND205" s="49"/>
      <c r="NE205" s="49"/>
      <c r="NF205" s="49"/>
      <c r="NG205" s="49"/>
      <c r="NH205" s="49"/>
      <c r="NI205" s="49"/>
      <c r="NJ205" s="49"/>
      <c r="NK205" s="49"/>
      <c r="NL205" s="49"/>
      <c r="NM205" s="49"/>
      <c r="NN205" s="49"/>
      <c r="NO205" s="49"/>
      <c r="NP205" s="49"/>
      <c r="NQ205" s="49"/>
      <c r="NR205" s="49"/>
      <c r="NS205" s="49"/>
      <c r="NT205" s="49"/>
      <c r="NU205" s="49"/>
      <c r="NV205" s="49"/>
      <c r="NW205" s="49"/>
      <c r="NX205" s="49"/>
      <c r="NY205" s="49"/>
      <c r="NZ205" s="49"/>
      <c r="OA205" s="49"/>
      <c r="OB205" s="49"/>
      <c r="OC205" s="49"/>
      <c r="OD205" s="49"/>
    </row>
    <row r="206" spans="1:394" s="4" customFormat="1" x14ac:dyDescent="0.25">
      <c r="A206" s="25"/>
      <c r="B206" s="26"/>
      <c r="C206" s="27"/>
      <c r="D206" s="27"/>
      <c r="E206" s="27"/>
      <c r="F206" s="27"/>
      <c r="G206" s="27"/>
      <c r="H206" s="28"/>
      <c r="I206" s="28"/>
      <c r="J206" s="29"/>
      <c r="K206" s="29"/>
      <c r="L206" s="29"/>
      <c r="M206" s="29"/>
      <c r="N206" s="29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  <c r="IU206" s="49"/>
      <c r="IV206" s="49"/>
      <c r="IW206" s="49"/>
      <c r="IX206" s="49"/>
      <c r="IY206" s="49"/>
      <c r="IZ206" s="49"/>
      <c r="JA206" s="49"/>
      <c r="JB206" s="49"/>
      <c r="JC206" s="49"/>
      <c r="JD206" s="49"/>
      <c r="JE206" s="49"/>
      <c r="JF206" s="49"/>
      <c r="JG206" s="49"/>
      <c r="JH206" s="49"/>
      <c r="JI206" s="49"/>
      <c r="JJ206" s="49"/>
      <c r="JK206" s="49"/>
      <c r="JL206" s="49"/>
      <c r="JM206" s="49"/>
      <c r="JN206" s="49"/>
      <c r="JO206" s="49"/>
      <c r="JP206" s="49"/>
      <c r="JQ206" s="49"/>
      <c r="JR206" s="49"/>
      <c r="JS206" s="49"/>
      <c r="JT206" s="49"/>
      <c r="JU206" s="49"/>
      <c r="JV206" s="49"/>
      <c r="JW206" s="49"/>
      <c r="JX206" s="49"/>
      <c r="JY206" s="49"/>
      <c r="JZ206" s="49"/>
      <c r="KA206" s="49"/>
      <c r="KB206" s="49"/>
      <c r="KC206" s="49"/>
      <c r="KD206" s="49"/>
      <c r="KE206" s="49"/>
      <c r="KF206" s="49"/>
      <c r="KG206" s="49"/>
      <c r="KH206" s="49"/>
      <c r="KI206" s="49"/>
      <c r="KJ206" s="49"/>
      <c r="KK206" s="49"/>
      <c r="KL206" s="49"/>
      <c r="KM206" s="49"/>
      <c r="KN206" s="49"/>
      <c r="KO206" s="49"/>
      <c r="KP206" s="49"/>
      <c r="KQ206" s="49"/>
      <c r="KR206" s="49"/>
      <c r="KS206" s="49"/>
      <c r="KT206" s="49"/>
      <c r="KU206" s="49"/>
      <c r="KV206" s="49"/>
      <c r="KW206" s="49"/>
      <c r="KX206" s="49"/>
      <c r="KY206" s="49"/>
      <c r="KZ206" s="49"/>
      <c r="LA206" s="49"/>
      <c r="LB206" s="49"/>
      <c r="LC206" s="49"/>
      <c r="LD206" s="49"/>
      <c r="LE206" s="49"/>
      <c r="LF206" s="49"/>
      <c r="LG206" s="49"/>
      <c r="LH206" s="49"/>
      <c r="LI206" s="49"/>
      <c r="LJ206" s="49"/>
      <c r="LK206" s="49"/>
      <c r="LL206" s="49"/>
      <c r="LM206" s="49"/>
      <c r="LN206" s="49"/>
      <c r="LO206" s="49"/>
      <c r="LP206" s="49"/>
      <c r="LQ206" s="49"/>
      <c r="LR206" s="49"/>
      <c r="LS206" s="49"/>
      <c r="LT206" s="49"/>
      <c r="LU206" s="49"/>
      <c r="LV206" s="49"/>
      <c r="LW206" s="49"/>
      <c r="LX206" s="49"/>
      <c r="LY206" s="49"/>
      <c r="LZ206" s="49"/>
      <c r="MA206" s="49"/>
      <c r="MB206" s="49"/>
      <c r="MC206" s="49"/>
      <c r="MD206" s="49"/>
      <c r="ME206" s="49"/>
      <c r="MF206" s="49"/>
      <c r="MG206" s="49"/>
      <c r="MH206" s="49"/>
      <c r="MI206" s="49"/>
      <c r="MJ206" s="49"/>
      <c r="MK206" s="49"/>
      <c r="ML206" s="49"/>
      <c r="MM206" s="49"/>
      <c r="MN206" s="49"/>
      <c r="MO206" s="49"/>
      <c r="MP206" s="49"/>
      <c r="MQ206" s="49"/>
      <c r="MR206" s="49"/>
      <c r="MS206" s="49"/>
      <c r="MT206" s="49"/>
      <c r="MU206" s="49"/>
      <c r="MV206" s="49"/>
      <c r="MW206" s="49"/>
      <c r="MX206" s="49"/>
      <c r="MY206" s="49"/>
      <c r="MZ206" s="49"/>
      <c r="NA206" s="49"/>
      <c r="NB206" s="49"/>
      <c r="NC206" s="49"/>
      <c r="ND206" s="49"/>
      <c r="NE206" s="49"/>
      <c r="NF206" s="49"/>
      <c r="NG206" s="49"/>
      <c r="NH206" s="49"/>
      <c r="NI206" s="49"/>
      <c r="NJ206" s="49"/>
      <c r="NK206" s="49"/>
      <c r="NL206" s="49"/>
      <c r="NM206" s="49"/>
      <c r="NN206" s="49"/>
      <c r="NO206" s="49"/>
      <c r="NP206" s="49"/>
      <c r="NQ206" s="49"/>
      <c r="NR206" s="49"/>
      <c r="NS206" s="49"/>
      <c r="NT206" s="49"/>
      <c r="NU206" s="49"/>
      <c r="NV206" s="49"/>
      <c r="NW206" s="49"/>
      <c r="NX206" s="49"/>
      <c r="NY206" s="49"/>
      <c r="NZ206" s="49"/>
      <c r="OA206" s="49"/>
      <c r="OB206" s="49"/>
      <c r="OC206" s="49"/>
      <c r="OD206" s="49"/>
    </row>
    <row r="207" spans="1:394" s="4" customFormat="1" x14ac:dyDescent="0.25">
      <c r="A207" s="25"/>
      <c r="B207" s="26"/>
      <c r="C207" s="27"/>
      <c r="D207" s="27"/>
      <c r="E207" s="27"/>
      <c r="F207" s="27"/>
      <c r="G207" s="27"/>
      <c r="H207" s="28"/>
      <c r="I207" s="28"/>
      <c r="J207" s="29"/>
      <c r="K207" s="29"/>
      <c r="L207" s="29"/>
      <c r="M207" s="29"/>
      <c r="N207" s="29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  <c r="IW207" s="49"/>
      <c r="IX207" s="49"/>
      <c r="IY207" s="49"/>
      <c r="IZ207" s="49"/>
      <c r="JA207" s="49"/>
      <c r="JB207" s="49"/>
      <c r="JC207" s="49"/>
      <c r="JD207" s="49"/>
      <c r="JE207" s="49"/>
      <c r="JF207" s="49"/>
      <c r="JG207" s="49"/>
      <c r="JH207" s="49"/>
      <c r="JI207" s="49"/>
      <c r="JJ207" s="49"/>
      <c r="JK207" s="49"/>
      <c r="JL207" s="49"/>
      <c r="JM207" s="49"/>
      <c r="JN207" s="49"/>
      <c r="JO207" s="49"/>
      <c r="JP207" s="49"/>
      <c r="JQ207" s="49"/>
      <c r="JR207" s="49"/>
      <c r="JS207" s="49"/>
      <c r="JT207" s="49"/>
      <c r="JU207" s="49"/>
      <c r="JV207" s="49"/>
      <c r="JW207" s="49"/>
      <c r="JX207" s="49"/>
      <c r="JY207" s="49"/>
      <c r="JZ207" s="49"/>
      <c r="KA207" s="49"/>
      <c r="KB207" s="49"/>
      <c r="KC207" s="49"/>
      <c r="KD207" s="49"/>
      <c r="KE207" s="49"/>
      <c r="KF207" s="49"/>
      <c r="KG207" s="49"/>
      <c r="KH207" s="49"/>
      <c r="KI207" s="49"/>
      <c r="KJ207" s="49"/>
      <c r="KK207" s="49"/>
      <c r="KL207" s="49"/>
      <c r="KM207" s="49"/>
      <c r="KN207" s="49"/>
      <c r="KO207" s="49"/>
      <c r="KP207" s="49"/>
      <c r="KQ207" s="49"/>
      <c r="KR207" s="49"/>
      <c r="KS207" s="49"/>
      <c r="KT207" s="49"/>
      <c r="KU207" s="49"/>
      <c r="KV207" s="49"/>
      <c r="KW207" s="49"/>
      <c r="KX207" s="49"/>
      <c r="KY207" s="49"/>
      <c r="KZ207" s="49"/>
      <c r="LA207" s="49"/>
      <c r="LB207" s="49"/>
      <c r="LC207" s="49"/>
      <c r="LD207" s="49"/>
      <c r="LE207" s="49"/>
      <c r="LF207" s="49"/>
      <c r="LG207" s="49"/>
      <c r="LH207" s="49"/>
      <c r="LI207" s="49"/>
      <c r="LJ207" s="49"/>
      <c r="LK207" s="49"/>
      <c r="LL207" s="49"/>
      <c r="LM207" s="49"/>
      <c r="LN207" s="49"/>
      <c r="LO207" s="49"/>
      <c r="LP207" s="49"/>
      <c r="LQ207" s="49"/>
      <c r="LR207" s="49"/>
      <c r="LS207" s="49"/>
      <c r="LT207" s="49"/>
      <c r="LU207" s="49"/>
      <c r="LV207" s="49"/>
      <c r="LW207" s="49"/>
      <c r="LX207" s="49"/>
      <c r="LY207" s="49"/>
      <c r="LZ207" s="49"/>
      <c r="MA207" s="49"/>
      <c r="MB207" s="49"/>
      <c r="MC207" s="49"/>
      <c r="MD207" s="49"/>
      <c r="ME207" s="49"/>
      <c r="MF207" s="49"/>
      <c r="MG207" s="49"/>
      <c r="MH207" s="49"/>
      <c r="MI207" s="49"/>
      <c r="MJ207" s="49"/>
      <c r="MK207" s="49"/>
      <c r="ML207" s="49"/>
      <c r="MM207" s="49"/>
      <c r="MN207" s="49"/>
      <c r="MO207" s="49"/>
      <c r="MP207" s="49"/>
      <c r="MQ207" s="49"/>
      <c r="MR207" s="49"/>
      <c r="MS207" s="49"/>
      <c r="MT207" s="49"/>
      <c r="MU207" s="49"/>
      <c r="MV207" s="49"/>
      <c r="MW207" s="49"/>
      <c r="MX207" s="49"/>
      <c r="MY207" s="49"/>
      <c r="MZ207" s="49"/>
      <c r="NA207" s="49"/>
      <c r="NB207" s="49"/>
      <c r="NC207" s="49"/>
      <c r="ND207" s="49"/>
      <c r="NE207" s="49"/>
      <c r="NF207" s="49"/>
      <c r="NG207" s="49"/>
      <c r="NH207" s="49"/>
      <c r="NI207" s="49"/>
      <c r="NJ207" s="49"/>
      <c r="NK207" s="49"/>
      <c r="NL207" s="49"/>
      <c r="NM207" s="49"/>
      <c r="NN207" s="49"/>
      <c r="NO207" s="49"/>
      <c r="NP207" s="49"/>
      <c r="NQ207" s="49"/>
      <c r="NR207" s="49"/>
      <c r="NS207" s="49"/>
      <c r="NT207" s="49"/>
      <c r="NU207" s="49"/>
      <c r="NV207" s="49"/>
      <c r="NW207" s="49"/>
      <c r="NX207" s="49"/>
      <c r="NY207" s="49"/>
      <c r="NZ207" s="49"/>
      <c r="OA207" s="49"/>
      <c r="OB207" s="49"/>
      <c r="OC207" s="49"/>
      <c r="OD207" s="49"/>
    </row>
    <row r="208" spans="1:394" s="4" customFormat="1" x14ac:dyDescent="0.25">
      <c r="A208" s="25"/>
      <c r="B208" s="26"/>
      <c r="C208" s="27"/>
      <c r="D208" s="27"/>
      <c r="E208" s="27"/>
      <c r="F208" s="27"/>
      <c r="G208" s="27"/>
      <c r="H208" s="28"/>
      <c r="I208" s="28"/>
      <c r="J208" s="29"/>
      <c r="K208" s="29"/>
      <c r="L208" s="29"/>
      <c r="M208" s="29"/>
      <c r="N208" s="29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49"/>
      <c r="IO208" s="49"/>
      <c r="IP208" s="49"/>
      <c r="IQ208" s="49"/>
      <c r="IR208" s="49"/>
      <c r="IS208" s="49"/>
      <c r="IT208" s="49"/>
      <c r="IU208" s="49"/>
      <c r="IV208" s="49"/>
      <c r="IW208" s="49"/>
      <c r="IX208" s="49"/>
      <c r="IY208" s="49"/>
      <c r="IZ208" s="49"/>
      <c r="JA208" s="49"/>
      <c r="JB208" s="49"/>
      <c r="JC208" s="49"/>
      <c r="JD208" s="49"/>
      <c r="JE208" s="49"/>
      <c r="JF208" s="49"/>
      <c r="JG208" s="49"/>
      <c r="JH208" s="49"/>
      <c r="JI208" s="49"/>
      <c r="JJ208" s="49"/>
      <c r="JK208" s="49"/>
      <c r="JL208" s="49"/>
      <c r="JM208" s="49"/>
      <c r="JN208" s="49"/>
      <c r="JO208" s="49"/>
      <c r="JP208" s="49"/>
      <c r="JQ208" s="49"/>
      <c r="JR208" s="49"/>
      <c r="JS208" s="49"/>
      <c r="JT208" s="49"/>
      <c r="JU208" s="49"/>
      <c r="JV208" s="49"/>
      <c r="JW208" s="49"/>
      <c r="JX208" s="49"/>
      <c r="JY208" s="49"/>
      <c r="JZ208" s="49"/>
      <c r="KA208" s="49"/>
      <c r="KB208" s="49"/>
      <c r="KC208" s="49"/>
      <c r="KD208" s="49"/>
      <c r="KE208" s="49"/>
      <c r="KF208" s="49"/>
      <c r="KG208" s="49"/>
      <c r="KH208" s="49"/>
      <c r="KI208" s="49"/>
      <c r="KJ208" s="49"/>
      <c r="KK208" s="49"/>
      <c r="KL208" s="49"/>
      <c r="KM208" s="49"/>
      <c r="KN208" s="49"/>
      <c r="KO208" s="49"/>
      <c r="KP208" s="49"/>
      <c r="KQ208" s="49"/>
      <c r="KR208" s="49"/>
      <c r="KS208" s="49"/>
      <c r="KT208" s="49"/>
      <c r="KU208" s="49"/>
      <c r="KV208" s="49"/>
      <c r="KW208" s="49"/>
      <c r="KX208" s="49"/>
      <c r="KY208" s="49"/>
      <c r="KZ208" s="49"/>
      <c r="LA208" s="49"/>
      <c r="LB208" s="49"/>
      <c r="LC208" s="49"/>
      <c r="LD208" s="49"/>
      <c r="LE208" s="49"/>
      <c r="LF208" s="49"/>
      <c r="LG208" s="49"/>
      <c r="LH208" s="49"/>
      <c r="LI208" s="49"/>
      <c r="LJ208" s="49"/>
      <c r="LK208" s="49"/>
      <c r="LL208" s="49"/>
      <c r="LM208" s="49"/>
      <c r="LN208" s="49"/>
      <c r="LO208" s="49"/>
      <c r="LP208" s="49"/>
      <c r="LQ208" s="49"/>
      <c r="LR208" s="49"/>
      <c r="LS208" s="49"/>
      <c r="LT208" s="49"/>
      <c r="LU208" s="49"/>
      <c r="LV208" s="49"/>
      <c r="LW208" s="49"/>
      <c r="LX208" s="49"/>
      <c r="LY208" s="49"/>
      <c r="LZ208" s="49"/>
      <c r="MA208" s="49"/>
      <c r="MB208" s="49"/>
      <c r="MC208" s="49"/>
      <c r="MD208" s="49"/>
      <c r="ME208" s="49"/>
      <c r="MF208" s="49"/>
      <c r="MG208" s="49"/>
      <c r="MH208" s="49"/>
      <c r="MI208" s="49"/>
      <c r="MJ208" s="49"/>
      <c r="MK208" s="49"/>
      <c r="ML208" s="49"/>
      <c r="MM208" s="49"/>
      <c r="MN208" s="49"/>
      <c r="MO208" s="49"/>
      <c r="MP208" s="49"/>
      <c r="MQ208" s="49"/>
      <c r="MR208" s="49"/>
      <c r="MS208" s="49"/>
      <c r="MT208" s="49"/>
      <c r="MU208" s="49"/>
      <c r="MV208" s="49"/>
      <c r="MW208" s="49"/>
      <c r="MX208" s="49"/>
      <c r="MY208" s="49"/>
      <c r="MZ208" s="49"/>
      <c r="NA208" s="49"/>
      <c r="NB208" s="49"/>
      <c r="NC208" s="49"/>
      <c r="ND208" s="49"/>
      <c r="NE208" s="49"/>
      <c r="NF208" s="49"/>
      <c r="NG208" s="49"/>
      <c r="NH208" s="49"/>
      <c r="NI208" s="49"/>
      <c r="NJ208" s="49"/>
      <c r="NK208" s="49"/>
      <c r="NL208" s="49"/>
      <c r="NM208" s="49"/>
      <c r="NN208" s="49"/>
      <c r="NO208" s="49"/>
      <c r="NP208" s="49"/>
      <c r="NQ208" s="49"/>
      <c r="NR208" s="49"/>
      <c r="NS208" s="49"/>
      <c r="NT208" s="49"/>
      <c r="NU208" s="49"/>
      <c r="NV208" s="49"/>
      <c r="NW208" s="49"/>
      <c r="NX208" s="49"/>
      <c r="NY208" s="49"/>
      <c r="NZ208" s="49"/>
      <c r="OA208" s="49"/>
      <c r="OB208" s="49"/>
      <c r="OC208" s="49"/>
      <c r="OD208" s="49"/>
    </row>
    <row r="209" spans="1:394" s="4" customFormat="1" x14ac:dyDescent="0.25">
      <c r="A209" s="25"/>
      <c r="B209" s="26"/>
      <c r="C209" s="27"/>
      <c r="D209" s="27"/>
      <c r="E209" s="27"/>
      <c r="F209" s="27"/>
      <c r="G209" s="27"/>
      <c r="H209" s="28"/>
      <c r="I209" s="28"/>
      <c r="J209" s="29"/>
      <c r="K209" s="29"/>
      <c r="L209" s="29"/>
      <c r="M209" s="29"/>
      <c r="N209" s="29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  <c r="IW209" s="49"/>
      <c r="IX209" s="49"/>
      <c r="IY209" s="49"/>
      <c r="IZ209" s="49"/>
      <c r="JA209" s="49"/>
      <c r="JB209" s="49"/>
      <c r="JC209" s="49"/>
      <c r="JD209" s="49"/>
      <c r="JE209" s="49"/>
      <c r="JF209" s="49"/>
      <c r="JG209" s="49"/>
      <c r="JH209" s="49"/>
      <c r="JI209" s="49"/>
      <c r="JJ209" s="49"/>
      <c r="JK209" s="49"/>
      <c r="JL209" s="49"/>
      <c r="JM209" s="49"/>
      <c r="JN209" s="49"/>
      <c r="JO209" s="49"/>
      <c r="JP209" s="49"/>
      <c r="JQ209" s="49"/>
      <c r="JR209" s="49"/>
      <c r="JS209" s="49"/>
      <c r="JT209" s="49"/>
      <c r="JU209" s="49"/>
      <c r="JV209" s="49"/>
      <c r="JW209" s="49"/>
      <c r="JX209" s="49"/>
      <c r="JY209" s="49"/>
      <c r="JZ209" s="49"/>
      <c r="KA209" s="49"/>
      <c r="KB209" s="49"/>
      <c r="KC209" s="49"/>
      <c r="KD209" s="49"/>
      <c r="KE209" s="49"/>
      <c r="KF209" s="49"/>
      <c r="KG209" s="49"/>
      <c r="KH209" s="49"/>
      <c r="KI209" s="49"/>
      <c r="KJ209" s="49"/>
      <c r="KK209" s="49"/>
      <c r="KL209" s="49"/>
      <c r="KM209" s="49"/>
      <c r="KN209" s="49"/>
      <c r="KO209" s="49"/>
      <c r="KP209" s="49"/>
      <c r="KQ209" s="49"/>
      <c r="KR209" s="49"/>
      <c r="KS209" s="49"/>
      <c r="KT209" s="49"/>
      <c r="KU209" s="49"/>
      <c r="KV209" s="49"/>
      <c r="KW209" s="49"/>
      <c r="KX209" s="49"/>
      <c r="KY209" s="49"/>
      <c r="KZ209" s="49"/>
      <c r="LA209" s="49"/>
      <c r="LB209" s="49"/>
      <c r="LC209" s="49"/>
      <c r="LD209" s="49"/>
      <c r="LE209" s="49"/>
      <c r="LF209" s="49"/>
      <c r="LG209" s="49"/>
      <c r="LH209" s="49"/>
      <c r="LI209" s="49"/>
      <c r="LJ209" s="49"/>
      <c r="LK209" s="49"/>
      <c r="LL209" s="49"/>
      <c r="LM209" s="49"/>
      <c r="LN209" s="49"/>
      <c r="LO209" s="49"/>
      <c r="LP209" s="49"/>
      <c r="LQ209" s="49"/>
      <c r="LR209" s="49"/>
      <c r="LS209" s="49"/>
      <c r="LT209" s="49"/>
      <c r="LU209" s="49"/>
      <c r="LV209" s="49"/>
      <c r="LW209" s="49"/>
      <c r="LX209" s="49"/>
      <c r="LY209" s="49"/>
      <c r="LZ209" s="49"/>
      <c r="MA209" s="49"/>
      <c r="MB209" s="49"/>
      <c r="MC209" s="49"/>
      <c r="MD209" s="49"/>
      <c r="ME209" s="49"/>
      <c r="MF209" s="49"/>
      <c r="MG209" s="49"/>
      <c r="MH209" s="49"/>
      <c r="MI209" s="49"/>
      <c r="MJ209" s="49"/>
      <c r="MK209" s="49"/>
      <c r="ML209" s="49"/>
      <c r="MM209" s="49"/>
      <c r="MN209" s="49"/>
      <c r="MO209" s="49"/>
      <c r="MP209" s="49"/>
      <c r="MQ209" s="49"/>
      <c r="MR209" s="49"/>
      <c r="MS209" s="49"/>
      <c r="MT209" s="49"/>
      <c r="MU209" s="49"/>
      <c r="MV209" s="49"/>
      <c r="MW209" s="49"/>
      <c r="MX209" s="49"/>
      <c r="MY209" s="49"/>
      <c r="MZ209" s="49"/>
      <c r="NA209" s="49"/>
      <c r="NB209" s="49"/>
      <c r="NC209" s="49"/>
      <c r="ND209" s="49"/>
      <c r="NE209" s="49"/>
      <c r="NF209" s="49"/>
      <c r="NG209" s="49"/>
      <c r="NH209" s="49"/>
      <c r="NI209" s="49"/>
      <c r="NJ209" s="49"/>
      <c r="NK209" s="49"/>
      <c r="NL209" s="49"/>
      <c r="NM209" s="49"/>
      <c r="NN209" s="49"/>
      <c r="NO209" s="49"/>
      <c r="NP209" s="49"/>
      <c r="NQ209" s="49"/>
      <c r="NR209" s="49"/>
      <c r="NS209" s="49"/>
      <c r="NT209" s="49"/>
      <c r="NU209" s="49"/>
      <c r="NV209" s="49"/>
      <c r="NW209" s="49"/>
      <c r="NX209" s="49"/>
      <c r="NY209" s="49"/>
      <c r="NZ209" s="49"/>
      <c r="OA209" s="49"/>
      <c r="OB209" s="49"/>
      <c r="OC209" s="49"/>
      <c r="OD209" s="49"/>
    </row>
    <row r="210" spans="1:394" s="4" customFormat="1" x14ac:dyDescent="0.25">
      <c r="A210" s="25"/>
      <c r="B210" s="26"/>
      <c r="C210" s="27"/>
      <c r="D210" s="27"/>
      <c r="E210" s="27"/>
      <c r="F210" s="27"/>
      <c r="G210" s="27"/>
      <c r="H210" s="28"/>
      <c r="I210" s="28"/>
      <c r="J210" s="29"/>
      <c r="K210" s="29"/>
      <c r="L210" s="29"/>
      <c r="M210" s="29"/>
      <c r="N210" s="29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  <c r="IW210" s="49"/>
      <c r="IX210" s="49"/>
      <c r="IY210" s="49"/>
      <c r="IZ210" s="49"/>
      <c r="JA210" s="49"/>
      <c r="JB210" s="49"/>
      <c r="JC210" s="49"/>
      <c r="JD210" s="49"/>
      <c r="JE210" s="49"/>
      <c r="JF210" s="49"/>
      <c r="JG210" s="49"/>
      <c r="JH210" s="49"/>
      <c r="JI210" s="49"/>
      <c r="JJ210" s="49"/>
      <c r="JK210" s="49"/>
      <c r="JL210" s="49"/>
      <c r="JM210" s="49"/>
      <c r="JN210" s="49"/>
      <c r="JO210" s="49"/>
      <c r="JP210" s="49"/>
      <c r="JQ210" s="49"/>
      <c r="JR210" s="49"/>
      <c r="JS210" s="49"/>
      <c r="JT210" s="49"/>
      <c r="JU210" s="49"/>
      <c r="JV210" s="49"/>
      <c r="JW210" s="49"/>
      <c r="JX210" s="49"/>
      <c r="JY210" s="49"/>
      <c r="JZ210" s="49"/>
      <c r="KA210" s="49"/>
      <c r="KB210" s="49"/>
      <c r="KC210" s="49"/>
      <c r="KD210" s="49"/>
      <c r="KE210" s="49"/>
      <c r="KF210" s="49"/>
      <c r="KG210" s="49"/>
      <c r="KH210" s="49"/>
      <c r="KI210" s="49"/>
      <c r="KJ210" s="49"/>
      <c r="KK210" s="49"/>
      <c r="KL210" s="49"/>
      <c r="KM210" s="49"/>
      <c r="KN210" s="49"/>
      <c r="KO210" s="49"/>
      <c r="KP210" s="49"/>
      <c r="KQ210" s="49"/>
      <c r="KR210" s="49"/>
      <c r="KS210" s="49"/>
      <c r="KT210" s="49"/>
      <c r="KU210" s="49"/>
      <c r="KV210" s="49"/>
      <c r="KW210" s="49"/>
      <c r="KX210" s="49"/>
      <c r="KY210" s="49"/>
      <c r="KZ210" s="49"/>
      <c r="LA210" s="49"/>
      <c r="LB210" s="49"/>
      <c r="LC210" s="49"/>
      <c r="LD210" s="49"/>
      <c r="LE210" s="49"/>
      <c r="LF210" s="49"/>
      <c r="LG210" s="49"/>
      <c r="LH210" s="49"/>
      <c r="LI210" s="49"/>
      <c r="LJ210" s="49"/>
      <c r="LK210" s="49"/>
      <c r="LL210" s="49"/>
      <c r="LM210" s="49"/>
      <c r="LN210" s="49"/>
      <c r="LO210" s="49"/>
      <c r="LP210" s="49"/>
      <c r="LQ210" s="49"/>
      <c r="LR210" s="49"/>
      <c r="LS210" s="49"/>
      <c r="LT210" s="49"/>
      <c r="LU210" s="49"/>
      <c r="LV210" s="49"/>
      <c r="LW210" s="49"/>
      <c r="LX210" s="49"/>
      <c r="LY210" s="49"/>
      <c r="LZ210" s="49"/>
      <c r="MA210" s="49"/>
      <c r="MB210" s="49"/>
      <c r="MC210" s="49"/>
      <c r="MD210" s="49"/>
      <c r="ME210" s="49"/>
      <c r="MF210" s="49"/>
      <c r="MG210" s="49"/>
      <c r="MH210" s="49"/>
      <c r="MI210" s="49"/>
      <c r="MJ210" s="49"/>
      <c r="MK210" s="49"/>
      <c r="ML210" s="49"/>
      <c r="MM210" s="49"/>
      <c r="MN210" s="49"/>
      <c r="MO210" s="49"/>
      <c r="MP210" s="49"/>
      <c r="MQ210" s="49"/>
      <c r="MR210" s="49"/>
      <c r="MS210" s="49"/>
      <c r="MT210" s="49"/>
      <c r="MU210" s="49"/>
      <c r="MV210" s="49"/>
      <c r="MW210" s="49"/>
      <c r="MX210" s="49"/>
      <c r="MY210" s="49"/>
      <c r="MZ210" s="49"/>
      <c r="NA210" s="49"/>
      <c r="NB210" s="49"/>
      <c r="NC210" s="49"/>
      <c r="ND210" s="49"/>
      <c r="NE210" s="49"/>
      <c r="NF210" s="49"/>
      <c r="NG210" s="49"/>
      <c r="NH210" s="49"/>
      <c r="NI210" s="49"/>
      <c r="NJ210" s="49"/>
      <c r="NK210" s="49"/>
      <c r="NL210" s="49"/>
      <c r="NM210" s="49"/>
      <c r="NN210" s="49"/>
      <c r="NO210" s="49"/>
      <c r="NP210" s="49"/>
      <c r="NQ210" s="49"/>
      <c r="NR210" s="49"/>
      <c r="NS210" s="49"/>
      <c r="NT210" s="49"/>
      <c r="NU210" s="49"/>
      <c r="NV210" s="49"/>
      <c r="NW210" s="49"/>
      <c r="NX210" s="49"/>
      <c r="NY210" s="49"/>
      <c r="NZ210" s="49"/>
      <c r="OA210" s="49"/>
      <c r="OB210" s="49"/>
      <c r="OC210" s="49"/>
      <c r="OD210" s="49"/>
    </row>
    <row r="211" spans="1:394" s="4" customFormat="1" x14ac:dyDescent="0.25">
      <c r="A211" s="25"/>
      <c r="B211" s="26"/>
      <c r="C211" s="27"/>
      <c r="D211" s="27"/>
      <c r="E211" s="27"/>
      <c r="F211" s="27"/>
      <c r="G211" s="27"/>
      <c r="H211" s="28"/>
      <c r="I211" s="28"/>
      <c r="J211" s="29"/>
      <c r="K211" s="29"/>
      <c r="L211" s="29"/>
      <c r="M211" s="29"/>
      <c r="N211" s="29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  <c r="IW211" s="49"/>
      <c r="IX211" s="49"/>
      <c r="IY211" s="49"/>
      <c r="IZ211" s="49"/>
      <c r="JA211" s="49"/>
      <c r="JB211" s="49"/>
      <c r="JC211" s="49"/>
      <c r="JD211" s="49"/>
      <c r="JE211" s="49"/>
      <c r="JF211" s="49"/>
      <c r="JG211" s="49"/>
      <c r="JH211" s="49"/>
      <c r="JI211" s="49"/>
      <c r="JJ211" s="49"/>
      <c r="JK211" s="49"/>
      <c r="JL211" s="49"/>
      <c r="JM211" s="49"/>
      <c r="JN211" s="49"/>
      <c r="JO211" s="49"/>
      <c r="JP211" s="49"/>
      <c r="JQ211" s="49"/>
      <c r="JR211" s="49"/>
      <c r="JS211" s="49"/>
      <c r="JT211" s="49"/>
      <c r="JU211" s="49"/>
      <c r="JV211" s="49"/>
      <c r="JW211" s="49"/>
      <c r="JX211" s="49"/>
      <c r="JY211" s="49"/>
      <c r="JZ211" s="49"/>
      <c r="KA211" s="49"/>
      <c r="KB211" s="49"/>
      <c r="KC211" s="49"/>
      <c r="KD211" s="49"/>
      <c r="KE211" s="49"/>
      <c r="KF211" s="49"/>
      <c r="KG211" s="49"/>
      <c r="KH211" s="49"/>
      <c r="KI211" s="49"/>
      <c r="KJ211" s="49"/>
      <c r="KK211" s="49"/>
      <c r="KL211" s="49"/>
      <c r="KM211" s="49"/>
      <c r="KN211" s="49"/>
      <c r="KO211" s="49"/>
      <c r="KP211" s="49"/>
      <c r="KQ211" s="49"/>
      <c r="KR211" s="49"/>
      <c r="KS211" s="49"/>
      <c r="KT211" s="49"/>
      <c r="KU211" s="49"/>
      <c r="KV211" s="49"/>
      <c r="KW211" s="49"/>
      <c r="KX211" s="49"/>
      <c r="KY211" s="49"/>
      <c r="KZ211" s="49"/>
      <c r="LA211" s="49"/>
      <c r="LB211" s="49"/>
      <c r="LC211" s="49"/>
      <c r="LD211" s="49"/>
      <c r="LE211" s="49"/>
      <c r="LF211" s="49"/>
      <c r="LG211" s="49"/>
      <c r="LH211" s="49"/>
      <c r="LI211" s="49"/>
      <c r="LJ211" s="49"/>
      <c r="LK211" s="49"/>
      <c r="LL211" s="49"/>
      <c r="LM211" s="49"/>
      <c r="LN211" s="49"/>
      <c r="LO211" s="49"/>
      <c r="LP211" s="49"/>
      <c r="LQ211" s="49"/>
      <c r="LR211" s="49"/>
      <c r="LS211" s="49"/>
      <c r="LT211" s="49"/>
      <c r="LU211" s="49"/>
      <c r="LV211" s="49"/>
      <c r="LW211" s="49"/>
      <c r="LX211" s="49"/>
      <c r="LY211" s="49"/>
      <c r="LZ211" s="49"/>
      <c r="MA211" s="49"/>
      <c r="MB211" s="49"/>
      <c r="MC211" s="49"/>
      <c r="MD211" s="49"/>
      <c r="ME211" s="49"/>
      <c r="MF211" s="49"/>
      <c r="MG211" s="49"/>
      <c r="MH211" s="49"/>
      <c r="MI211" s="49"/>
      <c r="MJ211" s="49"/>
      <c r="MK211" s="49"/>
      <c r="ML211" s="49"/>
      <c r="MM211" s="49"/>
      <c r="MN211" s="49"/>
      <c r="MO211" s="49"/>
      <c r="MP211" s="49"/>
      <c r="MQ211" s="49"/>
      <c r="MR211" s="49"/>
      <c r="MS211" s="49"/>
      <c r="MT211" s="49"/>
      <c r="MU211" s="49"/>
      <c r="MV211" s="49"/>
      <c r="MW211" s="49"/>
      <c r="MX211" s="49"/>
      <c r="MY211" s="49"/>
      <c r="MZ211" s="49"/>
      <c r="NA211" s="49"/>
      <c r="NB211" s="49"/>
      <c r="NC211" s="49"/>
      <c r="ND211" s="49"/>
      <c r="NE211" s="49"/>
      <c r="NF211" s="49"/>
      <c r="NG211" s="49"/>
      <c r="NH211" s="49"/>
      <c r="NI211" s="49"/>
      <c r="NJ211" s="49"/>
      <c r="NK211" s="49"/>
      <c r="NL211" s="49"/>
      <c r="NM211" s="49"/>
      <c r="NN211" s="49"/>
      <c r="NO211" s="49"/>
      <c r="NP211" s="49"/>
      <c r="NQ211" s="49"/>
      <c r="NR211" s="49"/>
      <c r="NS211" s="49"/>
      <c r="NT211" s="49"/>
      <c r="NU211" s="49"/>
      <c r="NV211" s="49"/>
      <c r="NW211" s="49"/>
      <c r="NX211" s="49"/>
      <c r="NY211" s="49"/>
      <c r="NZ211" s="49"/>
      <c r="OA211" s="49"/>
      <c r="OB211" s="49"/>
      <c r="OC211" s="49"/>
      <c r="OD211" s="49"/>
    </row>
    <row r="212" spans="1:394" s="4" customFormat="1" x14ac:dyDescent="0.25">
      <c r="A212" s="25"/>
      <c r="B212" s="26"/>
      <c r="C212" s="27"/>
      <c r="D212" s="27"/>
      <c r="E212" s="27"/>
      <c r="F212" s="27"/>
      <c r="G212" s="27"/>
      <c r="H212" s="28"/>
      <c r="I212" s="28"/>
      <c r="J212" s="29"/>
      <c r="K212" s="29"/>
      <c r="L212" s="29"/>
      <c r="M212" s="29"/>
      <c r="N212" s="29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  <c r="IU212" s="49"/>
      <c r="IV212" s="49"/>
      <c r="IW212" s="49"/>
      <c r="IX212" s="49"/>
      <c r="IY212" s="49"/>
      <c r="IZ212" s="49"/>
      <c r="JA212" s="49"/>
      <c r="JB212" s="49"/>
      <c r="JC212" s="49"/>
      <c r="JD212" s="49"/>
      <c r="JE212" s="49"/>
      <c r="JF212" s="49"/>
      <c r="JG212" s="49"/>
      <c r="JH212" s="49"/>
      <c r="JI212" s="49"/>
      <c r="JJ212" s="49"/>
      <c r="JK212" s="49"/>
      <c r="JL212" s="49"/>
      <c r="JM212" s="49"/>
      <c r="JN212" s="49"/>
      <c r="JO212" s="49"/>
      <c r="JP212" s="49"/>
      <c r="JQ212" s="49"/>
      <c r="JR212" s="49"/>
      <c r="JS212" s="49"/>
      <c r="JT212" s="49"/>
      <c r="JU212" s="49"/>
      <c r="JV212" s="49"/>
      <c r="JW212" s="49"/>
      <c r="JX212" s="49"/>
      <c r="JY212" s="49"/>
      <c r="JZ212" s="49"/>
      <c r="KA212" s="49"/>
      <c r="KB212" s="49"/>
      <c r="KC212" s="49"/>
      <c r="KD212" s="49"/>
      <c r="KE212" s="49"/>
      <c r="KF212" s="49"/>
      <c r="KG212" s="49"/>
      <c r="KH212" s="49"/>
      <c r="KI212" s="49"/>
      <c r="KJ212" s="49"/>
      <c r="KK212" s="49"/>
      <c r="KL212" s="49"/>
      <c r="KM212" s="49"/>
      <c r="KN212" s="49"/>
      <c r="KO212" s="49"/>
      <c r="KP212" s="49"/>
      <c r="KQ212" s="49"/>
      <c r="KR212" s="49"/>
      <c r="KS212" s="49"/>
      <c r="KT212" s="49"/>
      <c r="KU212" s="49"/>
      <c r="KV212" s="49"/>
      <c r="KW212" s="49"/>
      <c r="KX212" s="49"/>
      <c r="KY212" s="49"/>
      <c r="KZ212" s="49"/>
      <c r="LA212" s="49"/>
      <c r="LB212" s="49"/>
      <c r="LC212" s="49"/>
      <c r="LD212" s="49"/>
      <c r="LE212" s="49"/>
      <c r="LF212" s="49"/>
      <c r="LG212" s="49"/>
      <c r="LH212" s="49"/>
      <c r="LI212" s="49"/>
      <c r="LJ212" s="49"/>
      <c r="LK212" s="49"/>
      <c r="LL212" s="49"/>
      <c r="LM212" s="49"/>
      <c r="LN212" s="49"/>
      <c r="LO212" s="49"/>
      <c r="LP212" s="49"/>
      <c r="LQ212" s="49"/>
      <c r="LR212" s="49"/>
      <c r="LS212" s="49"/>
      <c r="LT212" s="49"/>
      <c r="LU212" s="49"/>
      <c r="LV212" s="49"/>
      <c r="LW212" s="49"/>
      <c r="LX212" s="49"/>
      <c r="LY212" s="49"/>
      <c r="LZ212" s="49"/>
      <c r="MA212" s="49"/>
      <c r="MB212" s="49"/>
      <c r="MC212" s="49"/>
      <c r="MD212" s="49"/>
      <c r="ME212" s="49"/>
      <c r="MF212" s="49"/>
      <c r="MG212" s="49"/>
      <c r="MH212" s="49"/>
      <c r="MI212" s="49"/>
      <c r="MJ212" s="49"/>
      <c r="MK212" s="49"/>
      <c r="ML212" s="49"/>
      <c r="MM212" s="49"/>
      <c r="MN212" s="49"/>
      <c r="MO212" s="49"/>
      <c r="MP212" s="49"/>
      <c r="MQ212" s="49"/>
      <c r="MR212" s="49"/>
      <c r="MS212" s="49"/>
      <c r="MT212" s="49"/>
      <c r="MU212" s="49"/>
      <c r="MV212" s="49"/>
      <c r="MW212" s="49"/>
      <c r="MX212" s="49"/>
      <c r="MY212" s="49"/>
      <c r="MZ212" s="49"/>
      <c r="NA212" s="49"/>
      <c r="NB212" s="49"/>
      <c r="NC212" s="49"/>
      <c r="ND212" s="49"/>
      <c r="NE212" s="49"/>
      <c r="NF212" s="49"/>
      <c r="NG212" s="49"/>
      <c r="NH212" s="49"/>
      <c r="NI212" s="49"/>
      <c r="NJ212" s="49"/>
      <c r="NK212" s="49"/>
      <c r="NL212" s="49"/>
      <c r="NM212" s="49"/>
      <c r="NN212" s="49"/>
      <c r="NO212" s="49"/>
      <c r="NP212" s="49"/>
      <c r="NQ212" s="49"/>
      <c r="NR212" s="49"/>
      <c r="NS212" s="49"/>
      <c r="NT212" s="49"/>
      <c r="NU212" s="49"/>
      <c r="NV212" s="49"/>
      <c r="NW212" s="49"/>
      <c r="NX212" s="49"/>
      <c r="NY212" s="49"/>
      <c r="NZ212" s="49"/>
      <c r="OA212" s="49"/>
      <c r="OB212" s="49"/>
      <c r="OC212" s="49"/>
      <c r="OD212" s="49"/>
    </row>
    <row r="213" spans="1:394" s="4" customFormat="1" x14ac:dyDescent="0.25">
      <c r="A213" s="25"/>
      <c r="B213" s="26"/>
      <c r="C213" s="27"/>
      <c r="D213" s="27"/>
      <c r="E213" s="27"/>
      <c r="F213" s="27"/>
      <c r="G213" s="27"/>
      <c r="H213" s="28"/>
      <c r="I213" s="28"/>
      <c r="J213" s="29"/>
      <c r="K213" s="29"/>
      <c r="L213" s="29"/>
      <c r="M213" s="29"/>
      <c r="N213" s="29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  <c r="IU213" s="49"/>
      <c r="IV213" s="49"/>
      <c r="IW213" s="49"/>
      <c r="IX213" s="49"/>
      <c r="IY213" s="49"/>
      <c r="IZ213" s="49"/>
      <c r="JA213" s="49"/>
      <c r="JB213" s="49"/>
      <c r="JC213" s="49"/>
      <c r="JD213" s="49"/>
      <c r="JE213" s="49"/>
      <c r="JF213" s="49"/>
      <c r="JG213" s="49"/>
      <c r="JH213" s="49"/>
      <c r="JI213" s="49"/>
      <c r="JJ213" s="49"/>
      <c r="JK213" s="49"/>
      <c r="JL213" s="49"/>
      <c r="JM213" s="49"/>
      <c r="JN213" s="49"/>
      <c r="JO213" s="49"/>
      <c r="JP213" s="49"/>
      <c r="JQ213" s="49"/>
      <c r="JR213" s="49"/>
      <c r="JS213" s="49"/>
      <c r="JT213" s="49"/>
      <c r="JU213" s="49"/>
      <c r="JV213" s="49"/>
      <c r="JW213" s="49"/>
      <c r="JX213" s="49"/>
      <c r="JY213" s="49"/>
      <c r="JZ213" s="49"/>
      <c r="KA213" s="49"/>
      <c r="KB213" s="49"/>
      <c r="KC213" s="49"/>
      <c r="KD213" s="49"/>
      <c r="KE213" s="49"/>
      <c r="KF213" s="49"/>
      <c r="KG213" s="49"/>
      <c r="KH213" s="49"/>
      <c r="KI213" s="49"/>
      <c r="KJ213" s="49"/>
      <c r="KK213" s="49"/>
      <c r="KL213" s="49"/>
      <c r="KM213" s="49"/>
      <c r="KN213" s="49"/>
      <c r="KO213" s="49"/>
      <c r="KP213" s="49"/>
      <c r="KQ213" s="49"/>
      <c r="KR213" s="49"/>
      <c r="KS213" s="49"/>
      <c r="KT213" s="49"/>
      <c r="KU213" s="49"/>
      <c r="KV213" s="49"/>
      <c r="KW213" s="49"/>
      <c r="KX213" s="49"/>
      <c r="KY213" s="49"/>
      <c r="KZ213" s="49"/>
      <c r="LA213" s="49"/>
      <c r="LB213" s="49"/>
      <c r="LC213" s="49"/>
      <c r="LD213" s="49"/>
      <c r="LE213" s="49"/>
      <c r="LF213" s="49"/>
      <c r="LG213" s="49"/>
      <c r="LH213" s="49"/>
      <c r="LI213" s="49"/>
      <c r="LJ213" s="49"/>
      <c r="LK213" s="49"/>
      <c r="LL213" s="49"/>
      <c r="LM213" s="49"/>
      <c r="LN213" s="49"/>
      <c r="LO213" s="49"/>
      <c r="LP213" s="49"/>
      <c r="LQ213" s="49"/>
      <c r="LR213" s="49"/>
      <c r="LS213" s="49"/>
      <c r="LT213" s="49"/>
      <c r="LU213" s="49"/>
      <c r="LV213" s="49"/>
      <c r="LW213" s="49"/>
      <c r="LX213" s="49"/>
      <c r="LY213" s="49"/>
      <c r="LZ213" s="49"/>
      <c r="MA213" s="49"/>
      <c r="MB213" s="49"/>
      <c r="MC213" s="49"/>
      <c r="MD213" s="49"/>
      <c r="ME213" s="49"/>
      <c r="MF213" s="49"/>
      <c r="MG213" s="49"/>
      <c r="MH213" s="49"/>
      <c r="MI213" s="49"/>
      <c r="MJ213" s="49"/>
      <c r="MK213" s="49"/>
      <c r="ML213" s="49"/>
      <c r="MM213" s="49"/>
      <c r="MN213" s="49"/>
      <c r="MO213" s="49"/>
      <c r="MP213" s="49"/>
      <c r="MQ213" s="49"/>
      <c r="MR213" s="49"/>
      <c r="MS213" s="49"/>
      <c r="MT213" s="49"/>
      <c r="MU213" s="49"/>
      <c r="MV213" s="49"/>
      <c r="MW213" s="49"/>
      <c r="MX213" s="49"/>
      <c r="MY213" s="49"/>
      <c r="MZ213" s="49"/>
      <c r="NA213" s="49"/>
      <c r="NB213" s="49"/>
      <c r="NC213" s="49"/>
      <c r="ND213" s="49"/>
      <c r="NE213" s="49"/>
      <c r="NF213" s="49"/>
      <c r="NG213" s="49"/>
      <c r="NH213" s="49"/>
      <c r="NI213" s="49"/>
      <c r="NJ213" s="49"/>
      <c r="NK213" s="49"/>
      <c r="NL213" s="49"/>
      <c r="NM213" s="49"/>
      <c r="NN213" s="49"/>
      <c r="NO213" s="49"/>
      <c r="NP213" s="49"/>
      <c r="NQ213" s="49"/>
      <c r="NR213" s="49"/>
      <c r="NS213" s="49"/>
      <c r="NT213" s="49"/>
      <c r="NU213" s="49"/>
      <c r="NV213" s="49"/>
      <c r="NW213" s="49"/>
      <c r="NX213" s="49"/>
      <c r="NY213" s="49"/>
      <c r="NZ213" s="49"/>
      <c r="OA213" s="49"/>
      <c r="OB213" s="49"/>
      <c r="OC213" s="49"/>
      <c r="OD213" s="49"/>
    </row>
    <row r="214" spans="1:394" s="4" customFormat="1" x14ac:dyDescent="0.25">
      <c r="A214" s="25"/>
      <c r="B214" s="26"/>
      <c r="C214" s="27"/>
      <c r="D214" s="27"/>
      <c r="E214" s="27"/>
      <c r="F214" s="27"/>
      <c r="G214" s="27"/>
      <c r="H214" s="28"/>
      <c r="I214" s="28"/>
      <c r="J214" s="29"/>
      <c r="K214" s="29"/>
      <c r="L214" s="29"/>
      <c r="M214" s="29"/>
      <c r="N214" s="29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  <c r="IW214" s="49"/>
      <c r="IX214" s="49"/>
      <c r="IY214" s="49"/>
      <c r="IZ214" s="49"/>
      <c r="JA214" s="49"/>
      <c r="JB214" s="49"/>
      <c r="JC214" s="49"/>
      <c r="JD214" s="49"/>
      <c r="JE214" s="49"/>
      <c r="JF214" s="49"/>
      <c r="JG214" s="49"/>
      <c r="JH214" s="49"/>
      <c r="JI214" s="49"/>
      <c r="JJ214" s="49"/>
      <c r="JK214" s="49"/>
      <c r="JL214" s="49"/>
      <c r="JM214" s="49"/>
      <c r="JN214" s="49"/>
      <c r="JO214" s="49"/>
      <c r="JP214" s="49"/>
      <c r="JQ214" s="49"/>
      <c r="JR214" s="49"/>
      <c r="JS214" s="49"/>
      <c r="JT214" s="49"/>
      <c r="JU214" s="49"/>
      <c r="JV214" s="49"/>
      <c r="JW214" s="49"/>
      <c r="JX214" s="49"/>
      <c r="JY214" s="49"/>
      <c r="JZ214" s="49"/>
      <c r="KA214" s="49"/>
      <c r="KB214" s="49"/>
      <c r="KC214" s="49"/>
      <c r="KD214" s="49"/>
      <c r="KE214" s="49"/>
      <c r="KF214" s="49"/>
      <c r="KG214" s="49"/>
      <c r="KH214" s="49"/>
      <c r="KI214" s="49"/>
      <c r="KJ214" s="49"/>
      <c r="KK214" s="49"/>
      <c r="KL214" s="49"/>
      <c r="KM214" s="49"/>
      <c r="KN214" s="49"/>
      <c r="KO214" s="49"/>
      <c r="KP214" s="49"/>
      <c r="KQ214" s="49"/>
      <c r="KR214" s="49"/>
      <c r="KS214" s="49"/>
      <c r="KT214" s="49"/>
      <c r="KU214" s="49"/>
      <c r="KV214" s="49"/>
      <c r="KW214" s="49"/>
      <c r="KX214" s="49"/>
      <c r="KY214" s="49"/>
      <c r="KZ214" s="49"/>
      <c r="LA214" s="49"/>
      <c r="LB214" s="49"/>
      <c r="LC214" s="49"/>
      <c r="LD214" s="49"/>
      <c r="LE214" s="49"/>
      <c r="LF214" s="49"/>
      <c r="LG214" s="49"/>
      <c r="LH214" s="49"/>
      <c r="LI214" s="49"/>
      <c r="LJ214" s="49"/>
      <c r="LK214" s="49"/>
      <c r="LL214" s="49"/>
      <c r="LM214" s="49"/>
      <c r="LN214" s="49"/>
      <c r="LO214" s="49"/>
      <c r="LP214" s="49"/>
      <c r="LQ214" s="49"/>
      <c r="LR214" s="49"/>
      <c r="LS214" s="49"/>
      <c r="LT214" s="49"/>
      <c r="LU214" s="49"/>
      <c r="LV214" s="49"/>
      <c r="LW214" s="49"/>
      <c r="LX214" s="49"/>
      <c r="LY214" s="49"/>
      <c r="LZ214" s="49"/>
      <c r="MA214" s="49"/>
      <c r="MB214" s="49"/>
      <c r="MC214" s="49"/>
      <c r="MD214" s="49"/>
      <c r="ME214" s="49"/>
      <c r="MF214" s="49"/>
      <c r="MG214" s="49"/>
      <c r="MH214" s="49"/>
      <c r="MI214" s="49"/>
      <c r="MJ214" s="49"/>
      <c r="MK214" s="49"/>
      <c r="ML214" s="49"/>
      <c r="MM214" s="49"/>
      <c r="MN214" s="49"/>
      <c r="MO214" s="49"/>
      <c r="MP214" s="49"/>
      <c r="MQ214" s="49"/>
      <c r="MR214" s="49"/>
      <c r="MS214" s="49"/>
      <c r="MT214" s="49"/>
      <c r="MU214" s="49"/>
      <c r="MV214" s="49"/>
      <c r="MW214" s="49"/>
      <c r="MX214" s="49"/>
      <c r="MY214" s="49"/>
      <c r="MZ214" s="49"/>
      <c r="NA214" s="49"/>
      <c r="NB214" s="49"/>
      <c r="NC214" s="49"/>
      <c r="ND214" s="49"/>
      <c r="NE214" s="49"/>
      <c r="NF214" s="49"/>
      <c r="NG214" s="49"/>
      <c r="NH214" s="49"/>
      <c r="NI214" s="49"/>
      <c r="NJ214" s="49"/>
      <c r="NK214" s="49"/>
      <c r="NL214" s="49"/>
      <c r="NM214" s="49"/>
      <c r="NN214" s="49"/>
      <c r="NO214" s="49"/>
      <c r="NP214" s="49"/>
      <c r="NQ214" s="49"/>
      <c r="NR214" s="49"/>
      <c r="NS214" s="49"/>
      <c r="NT214" s="49"/>
      <c r="NU214" s="49"/>
      <c r="NV214" s="49"/>
      <c r="NW214" s="49"/>
      <c r="NX214" s="49"/>
      <c r="NY214" s="49"/>
      <c r="NZ214" s="49"/>
      <c r="OA214" s="49"/>
      <c r="OB214" s="49"/>
      <c r="OC214" s="49"/>
      <c r="OD214" s="49"/>
    </row>
    <row r="215" spans="1:394" s="4" customFormat="1" x14ac:dyDescent="0.25">
      <c r="A215" s="25"/>
      <c r="B215" s="26"/>
      <c r="C215" s="27"/>
      <c r="D215" s="27"/>
      <c r="E215" s="27"/>
      <c r="F215" s="27"/>
      <c r="G215" s="27"/>
      <c r="H215" s="28"/>
      <c r="I215" s="28"/>
      <c r="J215" s="29"/>
      <c r="K215" s="29"/>
      <c r="L215" s="29"/>
      <c r="M215" s="29"/>
      <c r="N215" s="29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  <c r="IU215" s="49"/>
      <c r="IV215" s="49"/>
      <c r="IW215" s="49"/>
      <c r="IX215" s="49"/>
      <c r="IY215" s="49"/>
      <c r="IZ215" s="49"/>
      <c r="JA215" s="49"/>
      <c r="JB215" s="49"/>
      <c r="JC215" s="49"/>
      <c r="JD215" s="49"/>
      <c r="JE215" s="49"/>
      <c r="JF215" s="49"/>
      <c r="JG215" s="49"/>
      <c r="JH215" s="49"/>
      <c r="JI215" s="49"/>
      <c r="JJ215" s="49"/>
      <c r="JK215" s="49"/>
      <c r="JL215" s="49"/>
      <c r="JM215" s="49"/>
      <c r="JN215" s="49"/>
      <c r="JO215" s="49"/>
      <c r="JP215" s="49"/>
      <c r="JQ215" s="49"/>
      <c r="JR215" s="49"/>
      <c r="JS215" s="49"/>
      <c r="JT215" s="49"/>
      <c r="JU215" s="49"/>
      <c r="JV215" s="49"/>
      <c r="JW215" s="49"/>
      <c r="JX215" s="49"/>
      <c r="JY215" s="49"/>
      <c r="JZ215" s="49"/>
      <c r="KA215" s="49"/>
      <c r="KB215" s="49"/>
      <c r="KC215" s="49"/>
      <c r="KD215" s="49"/>
      <c r="KE215" s="49"/>
      <c r="KF215" s="49"/>
      <c r="KG215" s="49"/>
      <c r="KH215" s="49"/>
      <c r="KI215" s="49"/>
      <c r="KJ215" s="49"/>
      <c r="KK215" s="49"/>
      <c r="KL215" s="49"/>
      <c r="KM215" s="49"/>
      <c r="KN215" s="49"/>
      <c r="KO215" s="49"/>
      <c r="KP215" s="49"/>
      <c r="KQ215" s="49"/>
      <c r="KR215" s="49"/>
      <c r="KS215" s="49"/>
      <c r="KT215" s="49"/>
      <c r="KU215" s="49"/>
      <c r="KV215" s="49"/>
      <c r="KW215" s="49"/>
      <c r="KX215" s="49"/>
      <c r="KY215" s="49"/>
      <c r="KZ215" s="49"/>
      <c r="LA215" s="49"/>
      <c r="LB215" s="49"/>
      <c r="LC215" s="49"/>
      <c r="LD215" s="49"/>
      <c r="LE215" s="49"/>
      <c r="LF215" s="49"/>
      <c r="LG215" s="49"/>
      <c r="LH215" s="49"/>
      <c r="LI215" s="49"/>
      <c r="LJ215" s="49"/>
      <c r="LK215" s="49"/>
      <c r="LL215" s="49"/>
      <c r="LM215" s="49"/>
      <c r="LN215" s="49"/>
      <c r="LO215" s="49"/>
      <c r="LP215" s="49"/>
      <c r="LQ215" s="49"/>
      <c r="LR215" s="49"/>
      <c r="LS215" s="49"/>
      <c r="LT215" s="49"/>
      <c r="LU215" s="49"/>
      <c r="LV215" s="49"/>
      <c r="LW215" s="49"/>
      <c r="LX215" s="49"/>
      <c r="LY215" s="49"/>
      <c r="LZ215" s="49"/>
      <c r="MA215" s="49"/>
      <c r="MB215" s="49"/>
      <c r="MC215" s="49"/>
      <c r="MD215" s="49"/>
      <c r="ME215" s="49"/>
      <c r="MF215" s="49"/>
      <c r="MG215" s="49"/>
      <c r="MH215" s="49"/>
      <c r="MI215" s="49"/>
      <c r="MJ215" s="49"/>
      <c r="MK215" s="49"/>
      <c r="ML215" s="49"/>
      <c r="MM215" s="49"/>
      <c r="MN215" s="49"/>
      <c r="MO215" s="49"/>
      <c r="MP215" s="49"/>
      <c r="MQ215" s="49"/>
      <c r="MR215" s="49"/>
      <c r="MS215" s="49"/>
      <c r="MT215" s="49"/>
      <c r="MU215" s="49"/>
      <c r="MV215" s="49"/>
      <c r="MW215" s="49"/>
      <c r="MX215" s="49"/>
      <c r="MY215" s="49"/>
      <c r="MZ215" s="49"/>
      <c r="NA215" s="49"/>
      <c r="NB215" s="49"/>
      <c r="NC215" s="49"/>
      <c r="ND215" s="49"/>
      <c r="NE215" s="49"/>
      <c r="NF215" s="49"/>
      <c r="NG215" s="49"/>
      <c r="NH215" s="49"/>
      <c r="NI215" s="49"/>
      <c r="NJ215" s="49"/>
      <c r="NK215" s="49"/>
      <c r="NL215" s="49"/>
      <c r="NM215" s="49"/>
      <c r="NN215" s="49"/>
      <c r="NO215" s="49"/>
      <c r="NP215" s="49"/>
      <c r="NQ215" s="49"/>
      <c r="NR215" s="49"/>
      <c r="NS215" s="49"/>
      <c r="NT215" s="49"/>
      <c r="NU215" s="49"/>
      <c r="NV215" s="49"/>
      <c r="NW215" s="49"/>
      <c r="NX215" s="49"/>
      <c r="NY215" s="49"/>
      <c r="NZ215" s="49"/>
      <c r="OA215" s="49"/>
      <c r="OB215" s="49"/>
      <c r="OC215" s="49"/>
      <c r="OD215" s="49"/>
    </row>
    <row r="216" spans="1:394" s="4" customFormat="1" x14ac:dyDescent="0.25">
      <c r="A216" s="25"/>
      <c r="B216" s="26"/>
      <c r="C216" s="27"/>
      <c r="D216" s="27"/>
      <c r="E216" s="27"/>
      <c r="F216" s="27"/>
      <c r="G216" s="27"/>
      <c r="H216" s="28"/>
      <c r="I216" s="28"/>
      <c r="J216" s="29"/>
      <c r="K216" s="29"/>
      <c r="L216" s="29"/>
      <c r="M216" s="29"/>
      <c r="N216" s="29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  <c r="IU216" s="49"/>
      <c r="IV216" s="49"/>
      <c r="IW216" s="49"/>
      <c r="IX216" s="49"/>
      <c r="IY216" s="49"/>
      <c r="IZ216" s="49"/>
      <c r="JA216" s="49"/>
      <c r="JB216" s="49"/>
      <c r="JC216" s="49"/>
      <c r="JD216" s="49"/>
      <c r="JE216" s="49"/>
      <c r="JF216" s="49"/>
      <c r="JG216" s="49"/>
      <c r="JH216" s="49"/>
      <c r="JI216" s="49"/>
      <c r="JJ216" s="49"/>
      <c r="JK216" s="49"/>
      <c r="JL216" s="49"/>
      <c r="JM216" s="49"/>
      <c r="JN216" s="49"/>
      <c r="JO216" s="49"/>
      <c r="JP216" s="49"/>
      <c r="JQ216" s="49"/>
      <c r="JR216" s="49"/>
      <c r="JS216" s="49"/>
      <c r="JT216" s="49"/>
      <c r="JU216" s="49"/>
      <c r="JV216" s="49"/>
      <c r="JW216" s="49"/>
      <c r="JX216" s="49"/>
      <c r="JY216" s="49"/>
      <c r="JZ216" s="49"/>
      <c r="KA216" s="49"/>
      <c r="KB216" s="49"/>
      <c r="KC216" s="49"/>
      <c r="KD216" s="49"/>
      <c r="KE216" s="49"/>
      <c r="KF216" s="49"/>
      <c r="KG216" s="49"/>
      <c r="KH216" s="49"/>
      <c r="KI216" s="49"/>
      <c r="KJ216" s="49"/>
      <c r="KK216" s="49"/>
      <c r="KL216" s="49"/>
      <c r="KM216" s="49"/>
      <c r="KN216" s="49"/>
      <c r="KO216" s="49"/>
      <c r="KP216" s="49"/>
      <c r="KQ216" s="49"/>
      <c r="KR216" s="49"/>
      <c r="KS216" s="49"/>
      <c r="KT216" s="49"/>
      <c r="KU216" s="49"/>
      <c r="KV216" s="49"/>
      <c r="KW216" s="49"/>
      <c r="KX216" s="49"/>
      <c r="KY216" s="49"/>
      <c r="KZ216" s="49"/>
      <c r="LA216" s="49"/>
      <c r="LB216" s="49"/>
      <c r="LC216" s="49"/>
      <c r="LD216" s="49"/>
      <c r="LE216" s="49"/>
      <c r="LF216" s="49"/>
      <c r="LG216" s="49"/>
      <c r="LH216" s="49"/>
      <c r="LI216" s="49"/>
      <c r="LJ216" s="49"/>
      <c r="LK216" s="49"/>
      <c r="LL216" s="49"/>
      <c r="LM216" s="49"/>
      <c r="LN216" s="49"/>
      <c r="LO216" s="49"/>
      <c r="LP216" s="49"/>
      <c r="LQ216" s="49"/>
      <c r="LR216" s="49"/>
      <c r="LS216" s="49"/>
      <c r="LT216" s="49"/>
      <c r="LU216" s="49"/>
      <c r="LV216" s="49"/>
      <c r="LW216" s="49"/>
      <c r="LX216" s="49"/>
      <c r="LY216" s="49"/>
      <c r="LZ216" s="49"/>
      <c r="MA216" s="49"/>
      <c r="MB216" s="49"/>
      <c r="MC216" s="49"/>
      <c r="MD216" s="49"/>
      <c r="ME216" s="49"/>
      <c r="MF216" s="49"/>
      <c r="MG216" s="49"/>
      <c r="MH216" s="49"/>
      <c r="MI216" s="49"/>
      <c r="MJ216" s="49"/>
      <c r="MK216" s="49"/>
      <c r="ML216" s="49"/>
      <c r="MM216" s="49"/>
      <c r="MN216" s="49"/>
      <c r="MO216" s="49"/>
      <c r="MP216" s="49"/>
      <c r="MQ216" s="49"/>
      <c r="MR216" s="49"/>
      <c r="MS216" s="49"/>
      <c r="MT216" s="49"/>
      <c r="MU216" s="49"/>
      <c r="MV216" s="49"/>
      <c r="MW216" s="49"/>
      <c r="MX216" s="49"/>
      <c r="MY216" s="49"/>
      <c r="MZ216" s="49"/>
      <c r="NA216" s="49"/>
      <c r="NB216" s="49"/>
      <c r="NC216" s="49"/>
      <c r="ND216" s="49"/>
      <c r="NE216" s="49"/>
      <c r="NF216" s="49"/>
      <c r="NG216" s="49"/>
      <c r="NH216" s="49"/>
      <c r="NI216" s="49"/>
      <c r="NJ216" s="49"/>
      <c r="NK216" s="49"/>
      <c r="NL216" s="49"/>
      <c r="NM216" s="49"/>
      <c r="NN216" s="49"/>
      <c r="NO216" s="49"/>
      <c r="NP216" s="49"/>
      <c r="NQ216" s="49"/>
      <c r="NR216" s="49"/>
      <c r="NS216" s="49"/>
      <c r="NT216" s="49"/>
      <c r="NU216" s="49"/>
      <c r="NV216" s="49"/>
      <c r="NW216" s="49"/>
      <c r="NX216" s="49"/>
      <c r="NY216" s="49"/>
      <c r="NZ216" s="49"/>
      <c r="OA216" s="49"/>
      <c r="OB216" s="49"/>
      <c r="OC216" s="49"/>
      <c r="OD216" s="49"/>
    </row>
    <row r="217" spans="1:394" s="4" customFormat="1" x14ac:dyDescent="0.25">
      <c r="A217" s="25"/>
      <c r="B217" s="26"/>
      <c r="C217" s="27"/>
      <c r="D217" s="27"/>
      <c r="E217" s="27"/>
      <c r="F217" s="27"/>
      <c r="G217" s="27"/>
      <c r="H217" s="28"/>
      <c r="I217" s="28"/>
      <c r="J217" s="29"/>
      <c r="K217" s="29"/>
      <c r="L217" s="29"/>
      <c r="M217" s="29"/>
      <c r="N217" s="29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49"/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  <c r="II217" s="49"/>
      <c r="IJ217" s="49"/>
      <c r="IK217" s="49"/>
      <c r="IL217" s="49"/>
      <c r="IM217" s="49"/>
      <c r="IN217" s="49"/>
      <c r="IO217" s="49"/>
      <c r="IP217" s="49"/>
      <c r="IQ217" s="49"/>
      <c r="IR217" s="49"/>
      <c r="IS217" s="49"/>
      <c r="IT217" s="49"/>
      <c r="IU217" s="49"/>
      <c r="IV217" s="49"/>
      <c r="IW217" s="49"/>
      <c r="IX217" s="49"/>
      <c r="IY217" s="49"/>
      <c r="IZ217" s="49"/>
      <c r="JA217" s="49"/>
      <c r="JB217" s="49"/>
      <c r="JC217" s="49"/>
      <c r="JD217" s="49"/>
      <c r="JE217" s="49"/>
      <c r="JF217" s="49"/>
      <c r="JG217" s="49"/>
      <c r="JH217" s="49"/>
      <c r="JI217" s="49"/>
      <c r="JJ217" s="49"/>
      <c r="JK217" s="49"/>
      <c r="JL217" s="49"/>
      <c r="JM217" s="49"/>
      <c r="JN217" s="49"/>
      <c r="JO217" s="49"/>
      <c r="JP217" s="49"/>
      <c r="JQ217" s="49"/>
      <c r="JR217" s="49"/>
      <c r="JS217" s="49"/>
      <c r="JT217" s="49"/>
      <c r="JU217" s="49"/>
      <c r="JV217" s="49"/>
      <c r="JW217" s="49"/>
      <c r="JX217" s="49"/>
      <c r="JY217" s="49"/>
      <c r="JZ217" s="49"/>
      <c r="KA217" s="49"/>
      <c r="KB217" s="49"/>
      <c r="KC217" s="49"/>
      <c r="KD217" s="49"/>
      <c r="KE217" s="49"/>
      <c r="KF217" s="49"/>
      <c r="KG217" s="49"/>
      <c r="KH217" s="49"/>
      <c r="KI217" s="49"/>
      <c r="KJ217" s="49"/>
      <c r="KK217" s="49"/>
      <c r="KL217" s="49"/>
      <c r="KM217" s="49"/>
      <c r="KN217" s="49"/>
      <c r="KO217" s="49"/>
      <c r="KP217" s="49"/>
      <c r="KQ217" s="49"/>
      <c r="KR217" s="49"/>
      <c r="KS217" s="49"/>
      <c r="KT217" s="49"/>
      <c r="KU217" s="49"/>
      <c r="KV217" s="49"/>
      <c r="KW217" s="49"/>
      <c r="KX217" s="49"/>
      <c r="KY217" s="49"/>
      <c r="KZ217" s="49"/>
      <c r="LA217" s="49"/>
      <c r="LB217" s="49"/>
      <c r="LC217" s="49"/>
      <c r="LD217" s="49"/>
      <c r="LE217" s="49"/>
      <c r="LF217" s="49"/>
      <c r="LG217" s="49"/>
      <c r="LH217" s="49"/>
      <c r="LI217" s="49"/>
      <c r="LJ217" s="49"/>
      <c r="LK217" s="49"/>
      <c r="LL217" s="49"/>
      <c r="LM217" s="49"/>
      <c r="LN217" s="49"/>
      <c r="LO217" s="49"/>
      <c r="LP217" s="49"/>
      <c r="LQ217" s="49"/>
      <c r="LR217" s="49"/>
      <c r="LS217" s="49"/>
      <c r="LT217" s="49"/>
      <c r="LU217" s="49"/>
      <c r="LV217" s="49"/>
      <c r="LW217" s="49"/>
      <c r="LX217" s="49"/>
      <c r="LY217" s="49"/>
      <c r="LZ217" s="49"/>
      <c r="MA217" s="49"/>
      <c r="MB217" s="49"/>
      <c r="MC217" s="49"/>
      <c r="MD217" s="49"/>
      <c r="ME217" s="49"/>
      <c r="MF217" s="49"/>
      <c r="MG217" s="49"/>
      <c r="MH217" s="49"/>
      <c r="MI217" s="49"/>
      <c r="MJ217" s="49"/>
      <c r="MK217" s="49"/>
      <c r="ML217" s="49"/>
      <c r="MM217" s="49"/>
      <c r="MN217" s="49"/>
      <c r="MO217" s="49"/>
      <c r="MP217" s="49"/>
      <c r="MQ217" s="49"/>
      <c r="MR217" s="49"/>
      <c r="MS217" s="49"/>
      <c r="MT217" s="49"/>
      <c r="MU217" s="49"/>
      <c r="MV217" s="49"/>
      <c r="MW217" s="49"/>
      <c r="MX217" s="49"/>
      <c r="MY217" s="49"/>
      <c r="MZ217" s="49"/>
      <c r="NA217" s="49"/>
      <c r="NB217" s="49"/>
      <c r="NC217" s="49"/>
      <c r="ND217" s="49"/>
      <c r="NE217" s="49"/>
      <c r="NF217" s="49"/>
      <c r="NG217" s="49"/>
      <c r="NH217" s="49"/>
      <c r="NI217" s="49"/>
      <c r="NJ217" s="49"/>
      <c r="NK217" s="49"/>
      <c r="NL217" s="49"/>
      <c r="NM217" s="49"/>
      <c r="NN217" s="49"/>
      <c r="NO217" s="49"/>
      <c r="NP217" s="49"/>
      <c r="NQ217" s="49"/>
      <c r="NR217" s="49"/>
      <c r="NS217" s="49"/>
      <c r="NT217" s="49"/>
      <c r="NU217" s="49"/>
      <c r="NV217" s="49"/>
      <c r="NW217" s="49"/>
      <c r="NX217" s="49"/>
      <c r="NY217" s="49"/>
      <c r="NZ217" s="49"/>
      <c r="OA217" s="49"/>
      <c r="OB217" s="49"/>
      <c r="OC217" s="49"/>
      <c r="OD217" s="49"/>
    </row>
    <row r="218" spans="1:394" s="4" customFormat="1" x14ac:dyDescent="0.25">
      <c r="A218" s="25"/>
      <c r="B218" s="26"/>
      <c r="C218" s="27"/>
      <c r="D218" s="27"/>
      <c r="E218" s="27"/>
      <c r="F218" s="27"/>
      <c r="G218" s="27"/>
      <c r="H218" s="28"/>
      <c r="I218" s="28"/>
      <c r="J218" s="29"/>
      <c r="K218" s="29"/>
      <c r="L218" s="29"/>
      <c r="M218" s="29"/>
      <c r="N218" s="29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  <c r="IU218" s="49"/>
      <c r="IV218" s="49"/>
      <c r="IW218" s="49"/>
      <c r="IX218" s="49"/>
      <c r="IY218" s="49"/>
      <c r="IZ218" s="49"/>
      <c r="JA218" s="49"/>
      <c r="JB218" s="49"/>
      <c r="JC218" s="49"/>
      <c r="JD218" s="49"/>
      <c r="JE218" s="49"/>
      <c r="JF218" s="49"/>
      <c r="JG218" s="49"/>
      <c r="JH218" s="49"/>
      <c r="JI218" s="49"/>
      <c r="JJ218" s="49"/>
      <c r="JK218" s="49"/>
      <c r="JL218" s="49"/>
      <c r="JM218" s="49"/>
      <c r="JN218" s="49"/>
      <c r="JO218" s="49"/>
      <c r="JP218" s="49"/>
      <c r="JQ218" s="49"/>
      <c r="JR218" s="49"/>
      <c r="JS218" s="49"/>
      <c r="JT218" s="49"/>
      <c r="JU218" s="49"/>
      <c r="JV218" s="49"/>
      <c r="JW218" s="49"/>
      <c r="JX218" s="49"/>
      <c r="JY218" s="49"/>
      <c r="JZ218" s="49"/>
      <c r="KA218" s="49"/>
      <c r="KB218" s="49"/>
      <c r="KC218" s="49"/>
      <c r="KD218" s="49"/>
      <c r="KE218" s="49"/>
      <c r="KF218" s="49"/>
      <c r="KG218" s="49"/>
      <c r="KH218" s="49"/>
      <c r="KI218" s="49"/>
      <c r="KJ218" s="49"/>
      <c r="KK218" s="49"/>
      <c r="KL218" s="49"/>
      <c r="KM218" s="49"/>
      <c r="KN218" s="49"/>
      <c r="KO218" s="49"/>
      <c r="KP218" s="49"/>
      <c r="KQ218" s="49"/>
      <c r="KR218" s="49"/>
      <c r="KS218" s="49"/>
      <c r="KT218" s="49"/>
      <c r="KU218" s="49"/>
      <c r="KV218" s="49"/>
      <c r="KW218" s="49"/>
      <c r="KX218" s="49"/>
      <c r="KY218" s="49"/>
      <c r="KZ218" s="49"/>
      <c r="LA218" s="49"/>
      <c r="LB218" s="49"/>
      <c r="LC218" s="49"/>
      <c r="LD218" s="49"/>
      <c r="LE218" s="49"/>
      <c r="LF218" s="49"/>
      <c r="LG218" s="49"/>
      <c r="LH218" s="49"/>
      <c r="LI218" s="49"/>
      <c r="LJ218" s="49"/>
      <c r="LK218" s="49"/>
      <c r="LL218" s="49"/>
      <c r="LM218" s="49"/>
      <c r="LN218" s="49"/>
      <c r="LO218" s="49"/>
      <c r="LP218" s="49"/>
      <c r="LQ218" s="49"/>
      <c r="LR218" s="49"/>
      <c r="LS218" s="49"/>
      <c r="LT218" s="49"/>
      <c r="LU218" s="49"/>
      <c r="LV218" s="49"/>
      <c r="LW218" s="49"/>
      <c r="LX218" s="49"/>
      <c r="LY218" s="49"/>
      <c r="LZ218" s="49"/>
      <c r="MA218" s="49"/>
      <c r="MB218" s="49"/>
      <c r="MC218" s="49"/>
      <c r="MD218" s="49"/>
      <c r="ME218" s="49"/>
      <c r="MF218" s="49"/>
      <c r="MG218" s="49"/>
      <c r="MH218" s="49"/>
      <c r="MI218" s="49"/>
      <c r="MJ218" s="49"/>
      <c r="MK218" s="49"/>
      <c r="ML218" s="49"/>
      <c r="MM218" s="49"/>
      <c r="MN218" s="49"/>
      <c r="MO218" s="49"/>
      <c r="MP218" s="49"/>
      <c r="MQ218" s="49"/>
      <c r="MR218" s="49"/>
      <c r="MS218" s="49"/>
      <c r="MT218" s="49"/>
      <c r="MU218" s="49"/>
      <c r="MV218" s="49"/>
      <c r="MW218" s="49"/>
      <c r="MX218" s="49"/>
      <c r="MY218" s="49"/>
      <c r="MZ218" s="49"/>
      <c r="NA218" s="49"/>
      <c r="NB218" s="49"/>
      <c r="NC218" s="49"/>
      <c r="ND218" s="49"/>
      <c r="NE218" s="49"/>
      <c r="NF218" s="49"/>
      <c r="NG218" s="49"/>
      <c r="NH218" s="49"/>
      <c r="NI218" s="49"/>
      <c r="NJ218" s="49"/>
      <c r="NK218" s="49"/>
      <c r="NL218" s="49"/>
      <c r="NM218" s="49"/>
      <c r="NN218" s="49"/>
      <c r="NO218" s="49"/>
      <c r="NP218" s="49"/>
      <c r="NQ218" s="49"/>
      <c r="NR218" s="49"/>
      <c r="NS218" s="49"/>
      <c r="NT218" s="49"/>
      <c r="NU218" s="49"/>
      <c r="NV218" s="49"/>
      <c r="NW218" s="49"/>
      <c r="NX218" s="49"/>
      <c r="NY218" s="49"/>
      <c r="NZ218" s="49"/>
      <c r="OA218" s="49"/>
      <c r="OB218" s="49"/>
      <c r="OC218" s="49"/>
      <c r="OD218" s="49"/>
    </row>
    <row r="219" spans="1:394" s="4" customFormat="1" x14ac:dyDescent="0.25">
      <c r="A219" s="25"/>
      <c r="B219" s="26"/>
      <c r="C219" s="27"/>
      <c r="D219" s="27"/>
      <c r="E219" s="27"/>
      <c r="F219" s="27"/>
      <c r="G219" s="27"/>
      <c r="H219" s="28"/>
      <c r="I219" s="28"/>
      <c r="J219" s="29"/>
      <c r="K219" s="29"/>
      <c r="L219" s="29"/>
      <c r="M219" s="29"/>
      <c r="N219" s="29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  <c r="HU219" s="49"/>
      <c r="HV219" s="49"/>
      <c r="HW219" s="49"/>
      <c r="HX219" s="49"/>
      <c r="HY219" s="49"/>
      <c r="HZ219" s="49"/>
      <c r="IA219" s="49"/>
      <c r="IB219" s="49"/>
      <c r="IC219" s="49"/>
      <c r="ID219" s="49"/>
      <c r="IE219" s="49"/>
      <c r="IF219" s="49"/>
      <c r="IG219" s="49"/>
      <c r="IH219" s="49"/>
      <c r="II219" s="49"/>
      <c r="IJ219" s="49"/>
      <c r="IK219" s="49"/>
      <c r="IL219" s="49"/>
      <c r="IM219" s="49"/>
      <c r="IN219" s="49"/>
      <c r="IO219" s="49"/>
      <c r="IP219" s="49"/>
      <c r="IQ219" s="49"/>
      <c r="IR219" s="49"/>
      <c r="IS219" s="49"/>
      <c r="IT219" s="49"/>
      <c r="IU219" s="49"/>
      <c r="IV219" s="49"/>
      <c r="IW219" s="49"/>
      <c r="IX219" s="49"/>
      <c r="IY219" s="49"/>
      <c r="IZ219" s="49"/>
      <c r="JA219" s="49"/>
      <c r="JB219" s="49"/>
      <c r="JC219" s="49"/>
      <c r="JD219" s="49"/>
      <c r="JE219" s="49"/>
      <c r="JF219" s="49"/>
      <c r="JG219" s="49"/>
      <c r="JH219" s="49"/>
      <c r="JI219" s="49"/>
      <c r="JJ219" s="49"/>
      <c r="JK219" s="49"/>
      <c r="JL219" s="49"/>
      <c r="JM219" s="49"/>
      <c r="JN219" s="49"/>
      <c r="JO219" s="49"/>
      <c r="JP219" s="49"/>
      <c r="JQ219" s="49"/>
      <c r="JR219" s="49"/>
      <c r="JS219" s="49"/>
      <c r="JT219" s="49"/>
      <c r="JU219" s="49"/>
      <c r="JV219" s="49"/>
      <c r="JW219" s="49"/>
      <c r="JX219" s="49"/>
      <c r="JY219" s="49"/>
      <c r="JZ219" s="49"/>
      <c r="KA219" s="49"/>
      <c r="KB219" s="49"/>
      <c r="KC219" s="49"/>
      <c r="KD219" s="49"/>
      <c r="KE219" s="49"/>
      <c r="KF219" s="49"/>
      <c r="KG219" s="49"/>
      <c r="KH219" s="49"/>
      <c r="KI219" s="49"/>
      <c r="KJ219" s="49"/>
      <c r="KK219" s="49"/>
      <c r="KL219" s="49"/>
      <c r="KM219" s="49"/>
      <c r="KN219" s="49"/>
      <c r="KO219" s="49"/>
      <c r="KP219" s="49"/>
      <c r="KQ219" s="49"/>
      <c r="KR219" s="49"/>
      <c r="KS219" s="49"/>
      <c r="KT219" s="49"/>
      <c r="KU219" s="49"/>
      <c r="KV219" s="49"/>
      <c r="KW219" s="49"/>
      <c r="KX219" s="49"/>
      <c r="KY219" s="49"/>
      <c r="KZ219" s="49"/>
      <c r="LA219" s="49"/>
      <c r="LB219" s="49"/>
      <c r="LC219" s="49"/>
      <c r="LD219" s="49"/>
      <c r="LE219" s="49"/>
      <c r="LF219" s="49"/>
      <c r="LG219" s="49"/>
      <c r="LH219" s="49"/>
      <c r="LI219" s="49"/>
      <c r="LJ219" s="49"/>
      <c r="LK219" s="49"/>
      <c r="LL219" s="49"/>
      <c r="LM219" s="49"/>
      <c r="LN219" s="49"/>
      <c r="LO219" s="49"/>
      <c r="LP219" s="49"/>
      <c r="LQ219" s="49"/>
      <c r="LR219" s="49"/>
      <c r="LS219" s="49"/>
      <c r="LT219" s="49"/>
      <c r="LU219" s="49"/>
      <c r="LV219" s="49"/>
      <c r="LW219" s="49"/>
      <c r="LX219" s="49"/>
      <c r="LY219" s="49"/>
      <c r="LZ219" s="49"/>
      <c r="MA219" s="49"/>
      <c r="MB219" s="49"/>
      <c r="MC219" s="49"/>
      <c r="MD219" s="49"/>
      <c r="ME219" s="49"/>
      <c r="MF219" s="49"/>
      <c r="MG219" s="49"/>
      <c r="MH219" s="49"/>
      <c r="MI219" s="49"/>
      <c r="MJ219" s="49"/>
      <c r="MK219" s="49"/>
      <c r="ML219" s="49"/>
      <c r="MM219" s="49"/>
      <c r="MN219" s="49"/>
      <c r="MO219" s="49"/>
      <c r="MP219" s="49"/>
      <c r="MQ219" s="49"/>
      <c r="MR219" s="49"/>
      <c r="MS219" s="49"/>
      <c r="MT219" s="49"/>
      <c r="MU219" s="49"/>
      <c r="MV219" s="49"/>
      <c r="MW219" s="49"/>
      <c r="MX219" s="49"/>
      <c r="MY219" s="49"/>
      <c r="MZ219" s="49"/>
      <c r="NA219" s="49"/>
      <c r="NB219" s="49"/>
      <c r="NC219" s="49"/>
      <c r="ND219" s="49"/>
      <c r="NE219" s="49"/>
      <c r="NF219" s="49"/>
      <c r="NG219" s="49"/>
      <c r="NH219" s="49"/>
      <c r="NI219" s="49"/>
      <c r="NJ219" s="49"/>
      <c r="NK219" s="49"/>
      <c r="NL219" s="49"/>
      <c r="NM219" s="49"/>
      <c r="NN219" s="49"/>
      <c r="NO219" s="49"/>
      <c r="NP219" s="49"/>
      <c r="NQ219" s="49"/>
      <c r="NR219" s="49"/>
      <c r="NS219" s="49"/>
      <c r="NT219" s="49"/>
      <c r="NU219" s="49"/>
      <c r="NV219" s="49"/>
      <c r="NW219" s="49"/>
      <c r="NX219" s="49"/>
      <c r="NY219" s="49"/>
      <c r="NZ219" s="49"/>
      <c r="OA219" s="49"/>
      <c r="OB219" s="49"/>
      <c r="OC219" s="49"/>
      <c r="OD219" s="49"/>
    </row>
    <row r="220" spans="1:394" s="4" customFormat="1" x14ac:dyDescent="0.25">
      <c r="A220" s="25"/>
      <c r="B220" s="26"/>
      <c r="C220" s="27"/>
      <c r="D220" s="27"/>
      <c r="E220" s="27"/>
      <c r="F220" s="27"/>
      <c r="G220" s="27"/>
      <c r="H220" s="28"/>
      <c r="I220" s="28"/>
      <c r="J220" s="29"/>
      <c r="K220" s="29"/>
      <c r="L220" s="29"/>
      <c r="M220" s="29"/>
      <c r="N220" s="29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  <c r="HU220" s="49"/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  <c r="II220" s="49"/>
      <c r="IJ220" s="49"/>
      <c r="IK220" s="49"/>
      <c r="IL220" s="49"/>
      <c r="IM220" s="49"/>
      <c r="IN220" s="49"/>
      <c r="IO220" s="49"/>
      <c r="IP220" s="49"/>
      <c r="IQ220" s="49"/>
      <c r="IR220" s="49"/>
      <c r="IS220" s="49"/>
      <c r="IT220" s="49"/>
      <c r="IU220" s="49"/>
      <c r="IV220" s="49"/>
      <c r="IW220" s="49"/>
      <c r="IX220" s="49"/>
      <c r="IY220" s="49"/>
      <c r="IZ220" s="49"/>
      <c r="JA220" s="49"/>
      <c r="JB220" s="49"/>
      <c r="JC220" s="49"/>
      <c r="JD220" s="49"/>
      <c r="JE220" s="49"/>
      <c r="JF220" s="49"/>
      <c r="JG220" s="49"/>
      <c r="JH220" s="49"/>
      <c r="JI220" s="49"/>
      <c r="JJ220" s="49"/>
      <c r="JK220" s="49"/>
      <c r="JL220" s="49"/>
      <c r="JM220" s="49"/>
      <c r="JN220" s="49"/>
      <c r="JO220" s="49"/>
      <c r="JP220" s="49"/>
      <c r="JQ220" s="49"/>
      <c r="JR220" s="49"/>
      <c r="JS220" s="49"/>
      <c r="JT220" s="49"/>
      <c r="JU220" s="49"/>
      <c r="JV220" s="49"/>
      <c r="JW220" s="49"/>
      <c r="JX220" s="49"/>
      <c r="JY220" s="49"/>
      <c r="JZ220" s="49"/>
      <c r="KA220" s="49"/>
      <c r="KB220" s="49"/>
      <c r="KC220" s="49"/>
      <c r="KD220" s="49"/>
      <c r="KE220" s="49"/>
      <c r="KF220" s="49"/>
      <c r="KG220" s="49"/>
      <c r="KH220" s="49"/>
      <c r="KI220" s="49"/>
      <c r="KJ220" s="49"/>
      <c r="KK220" s="49"/>
      <c r="KL220" s="49"/>
      <c r="KM220" s="49"/>
      <c r="KN220" s="49"/>
      <c r="KO220" s="49"/>
      <c r="KP220" s="49"/>
      <c r="KQ220" s="49"/>
      <c r="KR220" s="49"/>
      <c r="KS220" s="49"/>
      <c r="KT220" s="49"/>
      <c r="KU220" s="49"/>
      <c r="KV220" s="49"/>
      <c r="KW220" s="49"/>
      <c r="KX220" s="49"/>
      <c r="KY220" s="49"/>
      <c r="KZ220" s="49"/>
      <c r="LA220" s="49"/>
      <c r="LB220" s="49"/>
      <c r="LC220" s="49"/>
      <c r="LD220" s="49"/>
      <c r="LE220" s="49"/>
      <c r="LF220" s="49"/>
      <c r="LG220" s="49"/>
      <c r="LH220" s="49"/>
      <c r="LI220" s="49"/>
      <c r="LJ220" s="49"/>
      <c r="LK220" s="49"/>
      <c r="LL220" s="49"/>
      <c r="LM220" s="49"/>
      <c r="LN220" s="49"/>
      <c r="LO220" s="49"/>
      <c r="LP220" s="49"/>
      <c r="LQ220" s="49"/>
      <c r="LR220" s="49"/>
      <c r="LS220" s="49"/>
      <c r="LT220" s="49"/>
      <c r="LU220" s="49"/>
      <c r="LV220" s="49"/>
      <c r="LW220" s="49"/>
      <c r="LX220" s="49"/>
      <c r="LY220" s="49"/>
      <c r="LZ220" s="49"/>
      <c r="MA220" s="49"/>
      <c r="MB220" s="49"/>
      <c r="MC220" s="49"/>
      <c r="MD220" s="49"/>
      <c r="ME220" s="49"/>
      <c r="MF220" s="49"/>
      <c r="MG220" s="49"/>
      <c r="MH220" s="49"/>
      <c r="MI220" s="49"/>
      <c r="MJ220" s="49"/>
      <c r="MK220" s="49"/>
      <c r="ML220" s="49"/>
      <c r="MM220" s="49"/>
      <c r="MN220" s="49"/>
      <c r="MO220" s="49"/>
      <c r="MP220" s="49"/>
      <c r="MQ220" s="49"/>
      <c r="MR220" s="49"/>
      <c r="MS220" s="49"/>
      <c r="MT220" s="49"/>
      <c r="MU220" s="49"/>
      <c r="MV220" s="49"/>
      <c r="MW220" s="49"/>
      <c r="MX220" s="49"/>
      <c r="MY220" s="49"/>
      <c r="MZ220" s="49"/>
      <c r="NA220" s="49"/>
      <c r="NB220" s="49"/>
      <c r="NC220" s="49"/>
      <c r="ND220" s="49"/>
      <c r="NE220" s="49"/>
      <c r="NF220" s="49"/>
      <c r="NG220" s="49"/>
      <c r="NH220" s="49"/>
      <c r="NI220" s="49"/>
      <c r="NJ220" s="49"/>
      <c r="NK220" s="49"/>
      <c r="NL220" s="49"/>
      <c r="NM220" s="49"/>
      <c r="NN220" s="49"/>
      <c r="NO220" s="49"/>
      <c r="NP220" s="49"/>
      <c r="NQ220" s="49"/>
      <c r="NR220" s="49"/>
      <c r="NS220" s="49"/>
      <c r="NT220" s="49"/>
      <c r="NU220" s="49"/>
      <c r="NV220" s="49"/>
      <c r="NW220" s="49"/>
      <c r="NX220" s="49"/>
      <c r="NY220" s="49"/>
      <c r="NZ220" s="49"/>
      <c r="OA220" s="49"/>
      <c r="OB220" s="49"/>
      <c r="OC220" s="49"/>
      <c r="OD220" s="49"/>
    </row>
    <row r="221" spans="1:394" s="4" customFormat="1" x14ac:dyDescent="0.25">
      <c r="A221" s="25"/>
      <c r="B221" s="26"/>
      <c r="C221" s="27"/>
      <c r="D221" s="27"/>
      <c r="E221" s="27"/>
      <c r="F221" s="27"/>
      <c r="G221" s="27"/>
      <c r="H221" s="28"/>
      <c r="I221" s="28"/>
      <c r="J221" s="29"/>
      <c r="K221" s="29"/>
      <c r="L221" s="29"/>
      <c r="M221" s="29"/>
      <c r="N221" s="29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  <c r="HU221" s="49"/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  <c r="II221" s="49"/>
      <c r="IJ221" s="49"/>
      <c r="IK221" s="49"/>
      <c r="IL221" s="49"/>
      <c r="IM221" s="49"/>
      <c r="IN221" s="49"/>
      <c r="IO221" s="49"/>
      <c r="IP221" s="49"/>
      <c r="IQ221" s="49"/>
      <c r="IR221" s="49"/>
      <c r="IS221" s="49"/>
      <c r="IT221" s="49"/>
      <c r="IU221" s="49"/>
      <c r="IV221" s="49"/>
      <c r="IW221" s="49"/>
      <c r="IX221" s="49"/>
      <c r="IY221" s="49"/>
      <c r="IZ221" s="49"/>
      <c r="JA221" s="49"/>
      <c r="JB221" s="49"/>
      <c r="JC221" s="49"/>
      <c r="JD221" s="49"/>
      <c r="JE221" s="49"/>
      <c r="JF221" s="49"/>
      <c r="JG221" s="49"/>
      <c r="JH221" s="49"/>
      <c r="JI221" s="49"/>
      <c r="JJ221" s="49"/>
      <c r="JK221" s="49"/>
      <c r="JL221" s="49"/>
      <c r="JM221" s="49"/>
      <c r="JN221" s="49"/>
      <c r="JO221" s="49"/>
      <c r="JP221" s="49"/>
      <c r="JQ221" s="49"/>
      <c r="JR221" s="49"/>
      <c r="JS221" s="49"/>
      <c r="JT221" s="49"/>
      <c r="JU221" s="49"/>
      <c r="JV221" s="49"/>
      <c r="JW221" s="49"/>
      <c r="JX221" s="49"/>
      <c r="JY221" s="49"/>
      <c r="JZ221" s="49"/>
      <c r="KA221" s="49"/>
      <c r="KB221" s="49"/>
      <c r="KC221" s="49"/>
      <c r="KD221" s="49"/>
      <c r="KE221" s="49"/>
      <c r="KF221" s="49"/>
      <c r="KG221" s="49"/>
      <c r="KH221" s="49"/>
      <c r="KI221" s="49"/>
      <c r="KJ221" s="49"/>
      <c r="KK221" s="49"/>
      <c r="KL221" s="49"/>
      <c r="KM221" s="49"/>
      <c r="KN221" s="49"/>
      <c r="KO221" s="49"/>
      <c r="KP221" s="49"/>
      <c r="KQ221" s="49"/>
      <c r="KR221" s="49"/>
      <c r="KS221" s="49"/>
      <c r="KT221" s="49"/>
      <c r="KU221" s="49"/>
      <c r="KV221" s="49"/>
      <c r="KW221" s="49"/>
      <c r="KX221" s="49"/>
      <c r="KY221" s="49"/>
      <c r="KZ221" s="49"/>
      <c r="LA221" s="49"/>
      <c r="LB221" s="49"/>
      <c r="LC221" s="49"/>
      <c r="LD221" s="49"/>
      <c r="LE221" s="49"/>
      <c r="LF221" s="49"/>
      <c r="LG221" s="49"/>
      <c r="LH221" s="49"/>
      <c r="LI221" s="49"/>
      <c r="LJ221" s="49"/>
      <c r="LK221" s="49"/>
      <c r="LL221" s="49"/>
      <c r="LM221" s="49"/>
      <c r="LN221" s="49"/>
      <c r="LO221" s="49"/>
      <c r="LP221" s="49"/>
      <c r="LQ221" s="49"/>
      <c r="LR221" s="49"/>
      <c r="LS221" s="49"/>
      <c r="LT221" s="49"/>
      <c r="LU221" s="49"/>
      <c r="LV221" s="49"/>
      <c r="LW221" s="49"/>
      <c r="LX221" s="49"/>
      <c r="LY221" s="49"/>
      <c r="LZ221" s="49"/>
      <c r="MA221" s="49"/>
      <c r="MB221" s="49"/>
      <c r="MC221" s="49"/>
      <c r="MD221" s="49"/>
      <c r="ME221" s="49"/>
      <c r="MF221" s="49"/>
      <c r="MG221" s="49"/>
      <c r="MH221" s="49"/>
      <c r="MI221" s="49"/>
      <c r="MJ221" s="49"/>
      <c r="MK221" s="49"/>
      <c r="ML221" s="49"/>
      <c r="MM221" s="49"/>
      <c r="MN221" s="49"/>
      <c r="MO221" s="49"/>
      <c r="MP221" s="49"/>
      <c r="MQ221" s="49"/>
      <c r="MR221" s="49"/>
      <c r="MS221" s="49"/>
      <c r="MT221" s="49"/>
      <c r="MU221" s="49"/>
      <c r="MV221" s="49"/>
      <c r="MW221" s="49"/>
      <c r="MX221" s="49"/>
      <c r="MY221" s="49"/>
      <c r="MZ221" s="49"/>
      <c r="NA221" s="49"/>
      <c r="NB221" s="49"/>
      <c r="NC221" s="49"/>
      <c r="ND221" s="49"/>
      <c r="NE221" s="49"/>
      <c r="NF221" s="49"/>
      <c r="NG221" s="49"/>
      <c r="NH221" s="49"/>
      <c r="NI221" s="49"/>
      <c r="NJ221" s="49"/>
      <c r="NK221" s="49"/>
      <c r="NL221" s="49"/>
      <c r="NM221" s="49"/>
      <c r="NN221" s="49"/>
      <c r="NO221" s="49"/>
      <c r="NP221" s="49"/>
      <c r="NQ221" s="49"/>
      <c r="NR221" s="49"/>
      <c r="NS221" s="49"/>
      <c r="NT221" s="49"/>
      <c r="NU221" s="49"/>
      <c r="NV221" s="49"/>
      <c r="NW221" s="49"/>
      <c r="NX221" s="49"/>
      <c r="NY221" s="49"/>
      <c r="NZ221" s="49"/>
      <c r="OA221" s="49"/>
      <c r="OB221" s="49"/>
      <c r="OC221" s="49"/>
      <c r="OD221" s="49"/>
    </row>
    <row r="222" spans="1:394" s="4" customFormat="1" x14ac:dyDescent="0.25">
      <c r="A222" s="25"/>
      <c r="B222" s="26"/>
      <c r="C222" s="27"/>
      <c r="D222" s="27"/>
      <c r="E222" s="27"/>
      <c r="F222" s="27"/>
      <c r="G222" s="27"/>
      <c r="H222" s="28"/>
      <c r="I222" s="28"/>
      <c r="J222" s="29"/>
      <c r="K222" s="29"/>
      <c r="L222" s="29"/>
      <c r="M222" s="29"/>
      <c r="N222" s="29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49"/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  <c r="IM222" s="49"/>
      <c r="IN222" s="49"/>
      <c r="IO222" s="49"/>
      <c r="IP222" s="49"/>
      <c r="IQ222" s="49"/>
      <c r="IR222" s="49"/>
      <c r="IS222" s="49"/>
      <c r="IT222" s="49"/>
      <c r="IU222" s="49"/>
      <c r="IV222" s="49"/>
      <c r="IW222" s="49"/>
      <c r="IX222" s="49"/>
      <c r="IY222" s="49"/>
      <c r="IZ222" s="49"/>
      <c r="JA222" s="49"/>
      <c r="JB222" s="49"/>
      <c r="JC222" s="49"/>
      <c r="JD222" s="49"/>
      <c r="JE222" s="49"/>
      <c r="JF222" s="49"/>
      <c r="JG222" s="49"/>
      <c r="JH222" s="49"/>
      <c r="JI222" s="49"/>
      <c r="JJ222" s="49"/>
      <c r="JK222" s="49"/>
      <c r="JL222" s="49"/>
      <c r="JM222" s="49"/>
      <c r="JN222" s="49"/>
      <c r="JO222" s="49"/>
      <c r="JP222" s="49"/>
      <c r="JQ222" s="49"/>
      <c r="JR222" s="49"/>
      <c r="JS222" s="49"/>
      <c r="JT222" s="49"/>
      <c r="JU222" s="49"/>
      <c r="JV222" s="49"/>
      <c r="JW222" s="49"/>
      <c r="JX222" s="49"/>
      <c r="JY222" s="49"/>
      <c r="JZ222" s="49"/>
      <c r="KA222" s="49"/>
      <c r="KB222" s="49"/>
      <c r="KC222" s="49"/>
      <c r="KD222" s="49"/>
      <c r="KE222" s="49"/>
      <c r="KF222" s="49"/>
      <c r="KG222" s="49"/>
      <c r="KH222" s="49"/>
      <c r="KI222" s="49"/>
      <c r="KJ222" s="49"/>
      <c r="KK222" s="49"/>
      <c r="KL222" s="49"/>
      <c r="KM222" s="49"/>
      <c r="KN222" s="49"/>
      <c r="KO222" s="49"/>
      <c r="KP222" s="49"/>
      <c r="KQ222" s="49"/>
      <c r="KR222" s="49"/>
      <c r="KS222" s="49"/>
      <c r="KT222" s="49"/>
      <c r="KU222" s="49"/>
      <c r="KV222" s="49"/>
      <c r="KW222" s="49"/>
      <c r="KX222" s="49"/>
      <c r="KY222" s="49"/>
      <c r="KZ222" s="49"/>
      <c r="LA222" s="49"/>
      <c r="LB222" s="49"/>
      <c r="LC222" s="49"/>
      <c r="LD222" s="49"/>
      <c r="LE222" s="49"/>
      <c r="LF222" s="49"/>
      <c r="LG222" s="49"/>
      <c r="LH222" s="49"/>
      <c r="LI222" s="49"/>
      <c r="LJ222" s="49"/>
      <c r="LK222" s="49"/>
      <c r="LL222" s="49"/>
      <c r="LM222" s="49"/>
      <c r="LN222" s="49"/>
      <c r="LO222" s="49"/>
      <c r="LP222" s="49"/>
      <c r="LQ222" s="49"/>
      <c r="LR222" s="49"/>
      <c r="LS222" s="49"/>
      <c r="LT222" s="49"/>
      <c r="LU222" s="49"/>
      <c r="LV222" s="49"/>
      <c r="LW222" s="49"/>
      <c r="LX222" s="49"/>
      <c r="LY222" s="49"/>
      <c r="LZ222" s="49"/>
      <c r="MA222" s="49"/>
      <c r="MB222" s="49"/>
      <c r="MC222" s="49"/>
      <c r="MD222" s="49"/>
      <c r="ME222" s="49"/>
      <c r="MF222" s="49"/>
      <c r="MG222" s="49"/>
      <c r="MH222" s="49"/>
      <c r="MI222" s="49"/>
      <c r="MJ222" s="49"/>
      <c r="MK222" s="49"/>
      <c r="ML222" s="49"/>
      <c r="MM222" s="49"/>
      <c r="MN222" s="49"/>
      <c r="MO222" s="49"/>
      <c r="MP222" s="49"/>
      <c r="MQ222" s="49"/>
      <c r="MR222" s="49"/>
      <c r="MS222" s="49"/>
      <c r="MT222" s="49"/>
      <c r="MU222" s="49"/>
      <c r="MV222" s="49"/>
      <c r="MW222" s="49"/>
      <c r="MX222" s="49"/>
      <c r="MY222" s="49"/>
      <c r="MZ222" s="49"/>
      <c r="NA222" s="49"/>
      <c r="NB222" s="49"/>
      <c r="NC222" s="49"/>
      <c r="ND222" s="49"/>
      <c r="NE222" s="49"/>
      <c r="NF222" s="49"/>
      <c r="NG222" s="49"/>
      <c r="NH222" s="49"/>
      <c r="NI222" s="49"/>
      <c r="NJ222" s="49"/>
      <c r="NK222" s="49"/>
      <c r="NL222" s="49"/>
      <c r="NM222" s="49"/>
      <c r="NN222" s="49"/>
      <c r="NO222" s="49"/>
      <c r="NP222" s="49"/>
      <c r="NQ222" s="49"/>
      <c r="NR222" s="49"/>
      <c r="NS222" s="49"/>
      <c r="NT222" s="49"/>
      <c r="NU222" s="49"/>
      <c r="NV222" s="49"/>
      <c r="NW222" s="49"/>
      <c r="NX222" s="49"/>
      <c r="NY222" s="49"/>
      <c r="NZ222" s="49"/>
      <c r="OA222" s="49"/>
      <c r="OB222" s="49"/>
      <c r="OC222" s="49"/>
      <c r="OD222" s="49"/>
    </row>
    <row r="223" spans="1:394" s="4" customFormat="1" x14ac:dyDescent="0.25">
      <c r="A223" s="25"/>
      <c r="B223" s="26"/>
      <c r="C223" s="27"/>
      <c r="D223" s="27"/>
      <c r="E223" s="27"/>
      <c r="F223" s="27"/>
      <c r="G223" s="27"/>
      <c r="H223" s="28"/>
      <c r="I223" s="28"/>
      <c r="J223" s="29"/>
      <c r="K223" s="29"/>
      <c r="L223" s="29"/>
      <c r="M223" s="29"/>
      <c r="N223" s="29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49"/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  <c r="IT223" s="49"/>
      <c r="IU223" s="49"/>
      <c r="IV223" s="49"/>
      <c r="IW223" s="49"/>
      <c r="IX223" s="49"/>
      <c r="IY223" s="49"/>
      <c r="IZ223" s="49"/>
      <c r="JA223" s="49"/>
      <c r="JB223" s="49"/>
      <c r="JC223" s="49"/>
      <c r="JD223" s="49"/>
      <c r="JE223" s="49"/>
      <c r="JF223" s="49"/>
      <c r="JG223" s="49"/>
      <c r="JH223" s="49"/>
      <c r="JI223" s="49"/>
      <c r="JJ223" s="49"/>
      <c r="JK223" s="49"/>
      <c r="JL223" s="49"/>
      <c r="JM223" s="49"/>
      <c r="JN223" s="49"/>
      <c r="JO223" s="49"/>
      <c r="JP223" s="49"/>
      <c r="JQ223" s="49"/>
      <c r="JR223" s="49"/>
      <c r="JS223" s="49"/>
      <c r="JT223" s="49"/>
      <c r="JU223" s="49"/>
      <c r="JV223" s="49"/>
      <c r="JW223" s="49"/>
      <c r="JX223" s="49"/>
      <c r="JY223" s="49"/>
      <c r="JZ223" s="49"/>
      <c r="KA223" s="49"/>
      <c r="KB223" s="49"/>
      <c r="KC223" s="49"/>
      <c r="KD223" s="49"/>
      <c r="KE223" s="49"/>
      <c r="KF223" s="49"/>
      <c r="KG223" s="49"/>
      <c r="KH223" s="49"/>
      <c r="KI223" s="49"/>
      <c r="KJ223" s="49"/>
      <c r="KK223" s="49"/>
      <c r="KL223" s="49"/>
      <c r="KM223" s="49"/>
      <c r="KN223" s="49"/>
      <c r="KO223" s="49"/>
      <c r="KP223" s="49"/>
      <c r="KQ223" s="49"/>
      <c r="KR223" s="49"/>
      <c r="KS223" s="49"/>
      <c r="KT223" s="49"/>
      <c r="KU223" s="49"/>
      <c r="KV223" s="49"/>
      <c r="KW223" s="49"/>
      <c r="KX223" s="49"/>
      <c r="KY223" s="49"/>
      <c r="KZ223" s="49"/>
      <c r="LA223" s="49"/>
      <c r="LB223" s="49"/>
      <c r="LC223" s="49"/>
      <c r="LD223" s="49"/>
      <c r="LE223" s="49"/>
      <c r="LF223" s="49"/>
      <c r="LG223" s="49"/>
      <c r="LH223" s="49"/>
      <c r="LI223" s="49"/>
      <c r="LJ223" s="49"/>
      <c r="LK223" s="49"/>
      <c r="LL223" s="49"/>
      <c r="LM223" s="49"/>
      <c r="LN223" s="49"/>
      <c r="LO223" s="49"/>
      <c r="LP223" s="49"/>
      <c r="LQ223" s="49"/>
      <c r="LR223" s="49"/>
      <c r="LS223" s="49"/>
      <c r="LT223" s="49"/>
      <c r="LU223" s="49"/>
      <c r="LV223" s="49"/>
      <c r="LW223" s="49"/>
      <c r="LX223" s="49"/>
      <c r="LY223" s="49"/>
      <c r="LZ223" s="49"/>
      <c r="MA223" s="49"/>
      <c r="MB223" s="49"/>
      <c r="MC223" s="49"/>
      <c r="MD223" s="49"/>
      <c r="ME223" s="49"/>
      <c r="MF223" s="49"/>
      <c r="MG223" s="49"/>
      <c r="MH223" s="49"/>
      <c r="MI223" s="49"/>
      <c r="MJ223" s="49"/>
      <c r="MK223" s="49"/>
      <c r="ML223" s="49"/>
      <c r="MM223" s="49"/>
      <c r="MN223" s="49"/>
      <c r="MO223" s="49"/>
      <c r="MP223" s="49"/>
      <c r="MQ223" s="49"/>
      <c r="MR223" s="49"/>
      <c r="MS223" s="49"/>
      <c r="MT223" s="49"/>
      <c r="MU223" s="49"/>
      <c r="MV223" s="49"/>
      <c r="MW223" s="49"/>
      <c r="MX223" s="49"/>
      <c r="MY223" s="49"/>
      <c r="MZ223" s="49"/>
      <c r="NA223" s="49"/>
      <c r="NB223" s="49"/>
      <c r="NC223" s="49"/>
      <c r="ND223" s="49"/>
      <c r="NE223" s="49"/>
      <c r="NF223" s="49"/>
      <c r="NG223" s="49"/>
      <c r="NH223" s="49"/>
      <c r="NI223" s="49"/>
      <c r="NJ223" s="49"/>
      <c r="NK223" s="49"/>
      <c r="NL223" s="49"/>
      <c r="NM223" s="49"/>
      <c r="NN223" s="49"/>
      <c r="NO223" s="49"/>
      <c r="NP223" s="49"/>
      <c r="NQ223" s="49"/>
      <c r="NR223" s="49"/>
      <c r="NS223" s="49"/>
      <c r="NT223" s="49"/>
      <c r="NU223" s="49"/>
      <c r="NV223" s="49"/>
      <c r="NW223" s="49"/>
      <c r="NX223" s="49"/>
      <c r="NY223" s="49"/>
      <c r="NZ223" s="49"/>
      <c r="OA223" s="49"/>
      <c r="OB223" s="49"/>
      <c r="OC223" s="49"/>
      <c r="OD223" s="49"/>
    </row>
    <row r="224" spans="1:394" s="4" customFormat="1" x14ac:dyDescent="0.25">
      <c r="A224" s="25"/>
      <c r="B224" s="26"/>
      <c r="C224" s="27"/>
      <c r="D224" s="27"/>
      <c r="E224" s="27"/>
      <c r="F224" s="27"/>
      <c r="G224" s="27"/>
      <c r="H224" s="28"/>
      <c r="I224" s="28"/>
      <c r="J224" s="29"/>
      <c r="K224" s="29"/>
      <c r="L224" s="29"/>
      <c r="M224" s="29"/>
      <c r="N224" s="29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  <c r="IT224" s="49"/>
      <c r="IU224" s="49"/>
      <c r="IV224" s="49"/>
      <c r="IW224" s="49"/>
      <c r="IX224" s="49"/>
      <c r="IY224" s="49"/>
      <c r="IZ224" s="49"/>
      <c r="JA224" s="49"/>
      <c r="JB224" s="49"/>
      <c r="JC224" s="49"/>
      <c r="JD224" s="49"/>
      <c r="JE224" s="49"/>
      <c r="JF224" s="49"/>
      <c r="JG224" s="49"/>
      <c r="JH224" s="49"/>
      <c r="JI224" s="49"/>
      <c r="JJ224" s="49"/>
      <c r="JK224" s="49"/>
      <c r="JL224" s="49"/>
      <c r="JM224" s="49"/>
      <c r="JN224" s="49"/>
      <c r="JO224" s="49"/>
      <c r="JP224" s="49"/>
      <c r="JQ224" s="49"/>
      <c r="JR224" s="49"/>
      <c r="JS224" s="49"/>
      <c r="JT224" s="49"/>
      <c r="JU224" s="49"/>
      <c r="JV224" s="49"/>
      <c r="JW224" s="49"/>
      <c r="JX224" s="49"/>
      <c r="JY224" s="49"/>
      <c r="JZ224" s="49"/>
      <c r="KA224" s="49"/>
      <c r="KB224" s="49"/>
      <c r="KC224" s="49"/>
      <c r="KD224" s="49"/>
      <c r="KE224" s="49"/>
      <c r="KF224" s="49"/>
      <c r="KG224" s="49"/>
      <c r="KH224" s="49"/>
      <c r="KI224" s="49"/>
      <c r="KJ224" s="49"/>
      <c r="KK224" s="49"/>
      <c r="KL224" s="49"/>
      <c r="KM224" s="49"/>
      <c r="KN224" s="49"/>
      <c r="KO224" s="49"/>
      <c r="KP224" s="49"/>
      <c r="KQ224" s="49"/>
      <c r="KR224" s="49"/>
      <c r="KS224" s="49"/>
      <c r="KT224" s="49"/>
      <c r="KU224" s="49"/>
      <c r="KV224" s="49"/>
      <c r="KW224" s="49"/>
      <c r="KX224" s="49"/>
      <c r="KY224" s="49"/>
      <c r="KZ224" s="49"/>
      <c r="LA224" s="49"/>
      <c r="LB224" s="49"/>
      <c r="LC224" s="49"/>
      <c r="LD224" s="49"/>
      <c r="LE224" s="49"/>
      <c r="LF224" s="49"/>
      <c r="LG224" s="49"/>
      <c r="LH224" s="49"/>
      <c r="LI224" s="49"/>
      <c r="LJ224" s="49"/>
      <c r="LK224" s="49"/>
      <c r="LL224" s="49"/>
      <c r="LM224" s="49"/>
      <c r="LN224" s="49"/>
      <c r="LO224" s="49"/>
      <c r="LP224" s="49"/>
      <c r="LQ224" s="49"/>
      <c r="LR224" s="49"/>
      <c r="LS224" s="49"/>
      <c r="LT224" s="49"/>
      <c r="LU224" s="49"/>
      <c r="LV224" s="49"/>
      <c r="LW224" s="49"/>
      <c r="LX224" s="49"/>
      <c r="LY224" s="49"/>
      <c r="LZ224" s="49"/>
      <c r="MA224" s="49"/>
      <c r="MB224" s="49"/>
      <c r="MC224" s="49"/>
      <c r="MD224" s="49"/>
      <c r="ME224" s="49"/>
      <c r="MF224" s="49"/>
      <c r="MG224" s="49"/>
      <c r="MH224" s="49"/>
      <c r="MI224" s="49"/>
      <c r="MJ224" s="49"/>
      <c r="MK224" s="49"/>
      <c r="ML224" s="49"/>
      <c r="MM224" s="49"/>
      <c r="MN224" s="49"/>
      <c r="MO224" s="49"/>
      <c r="MP224" s="49"/>
      <c r="MQ224" s="49"/>
      <c r="MR224" s="49"/>
      <c r="MS224" s="49"/>
      <c r="MT224" s="49"/>
      <c r="MU224" s="49"/>
      <c r="MV224" s="49"/>
      <c r="MW224" s="49"/>
      <c r="MX224" s="49"/>
      <c r="MY224" s="49"/>
      <c r="MZ224" s="49"/>
      <c r="NA224" s="49"/>
      <c r="NB224" s="49"/>
      <c r="NC224" s="49"/>
      <c r="ND224" s="49"/>
      <c r="NE224" s="49"/>
      <c r="NF224" s="49"/>
      <c r="NG224" s="49"/>
      <c r="NH224" s="49"/>
      <c r="NI224" s="49"/>
      <c r="NJ224" s="49"/>
      <c r="NK224" s="49"/>
      <c r="NL224" s="49"/>
      <c r="NM224" s="49"/>
      <c r="NN224" s="49"/>
      <c r="NO224" s="49"/>
      <c r="NP224" s="49"/>
      <c r="NQ224" s="49"/>
      <c r="NR224" s="49"/>
      <c r="NS224" s="49"/>
      <c r="NT224" s="49"/>
      <c r="NU224" s="49"/>
      <c r="NV224" s="49"/>
      <c r="NW224" s="49"/>
      <c r="NX224" s="49"/>
      <c r="NY224" s="49"/>
      <c r="NZ224" s="49"/>
      <c r="OA224" s="49"/>
      <c r="OB224" s="49"/>
      <c r="OC224" s="49"/>
      <c r="OD224" s="49"/>
    </row>
    <row r="225" spans="1:394" s="4" customFormat="1" x14ac:dyDescent="0.25">
      <c r="A225" s="25"/>
      <c r="B225" s="26"/>
      <c r="C225" s="27"/>
      <c r="D225" s="27"/>
      <c r="E225" s="27"/>
      <c r="F225" s="27"/>
      <c r="G225" s="27"/>
      <c r="H225" s="28"/>
      <c r="I225" s="28"/>
      <c r="J225" s="29"/>
      <c r="K225" s="29"/>
      <c r="L225" s="29"/>
      <c r="M225" s="29"/>
      <c r="N225" s="29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  <c r="IW225" s="49"/>
      <c r="IX225" s="49"/>
      <c r="IY225" s="49"/>
      <c r="IZ225" s="49"/>
      <c r="JA225" s="49"/>
      <c r="JB225" s="49"/>
      <c r="JC225" s="49"/>
      <c r="JD225" s="49"/>
      <c r="JE225" s="49"/>
      <c r="JF225" s="49"/>
      <c r="JG225" s="49"/>
      <c r="JH225" s="49"/>
      <c r="JI225" s="49"/>
      <c r="JJ225" s="49"/>
      <c r="JK225" s="49"/>
      <c r="JL225" s="49"/>
      <c r="JM225" s="49"/>
      <c r="JN225" s="49"/>
      <c r="JO225" s="49"/>
      <c r="JP225" s="49"/>
      <c r="JQ225" s="49"/>
      <c r="JR225" s="49"/>
      <c r="JS225" s="49"/>
      <c r="JT225" s="49"/>
      <c r="JU225" s="49"/>
      <c r="JV225" s="49"/>
      <c r="JW225" s="49"/>
      <c r="JX225" s="49"/>
      <c r="JY225" s="49"/>
      <c r="JZ225" s="49"/>
      <c r="KA225" s="49"/>
      <c r="KB225" s="49"/>
      <c r="KC225" s="49"/>
      <c r="KD225" s="49"/>
      <c r="KE225" s="49"/>
      <c r="KF225" s="49"/>
      <c r="KG225" s="49"/>
      <c r="KH225" s="49"/>
      <c r="KI225" s="49"/>
      <c r="KJ225" s="49"/>
      <c r="KK225" s="49"/>
      <c r="KL225" s="49"/>
      <c r="KM225" s="49"/>
      <c r="KN225" s="49"/>
      <c r="KO225" s="49"/>
      <c r="KP225" s="49"/>
      <c r="KQ225" s="49"/>
      <c r="KR225" s="49"/>
      <c r="KS225" s="49"/>
      <c r="KT225" s="49"/>
      <c r="KU225" s="49"/>
      <c r="KV225" s="49"/>
      <c r="KW225" s="49"/>
      <c r="KX225" s="49"/>
      <c r="KY225" s="49"/>
      <c r="KZ225" s="49"/>
      <c r="LA225" s="49"/>
      <c r="LB225" s="49"/>
      <c r="LC225" s="49"/>
      <c r="LD225" s="49"/>
      <c r="LE225" s="49"/>
      <c r="LF225" s="49"/>
      <c r="LG225" s="49"/>
      <c r="LH225" s="49"/>
      <c r="LI225" s="49"/>
      <c r="LJ225" s="49"/>
      <c r="LK225" s="49"/>
      <c r="LL225" s="49"/>
      <c r="LM225" s="49"/>
      <c r="LN225" s="49"/>
      <c r="LO225" s="49"/>
      <c r="LP225" s="49"/>
      <c r="LQ225" s="49"/>
      <c r="LR225" s="49"/>
      <c r="LS225" s="49"/>
      <c r="LT225" s="49"/>
      <c r="LU225" s="49"/>
      <c r="LV225" s="49"/>
      <c r="LW225" s="49"/>
      <c r="LX225" s="49"/>
      <c r="LY225" s="49"/>
      <c r="LZ225" s="49"/>
      <c r="MA225" s="49"/>
      <c r="MB225" s="49"/>
      <c r="MC225" s="49"/>
      <c r="MD225" s="49"/>
      <c r="ME225" s="49"/>
      <c r="MF225" s="49"/>
      <c r="MG225" s="49"/>
      <c r="MH225" s="49"/>
      <c r="MI225" s="49"/>
      <c r="MJ225" s="49"/>
      <c r="MK225" s="49"/>
      <c r="ML225" s="49"/>
      <c r="MM225" s="49"/>
      <c r="MN225" s="49"/>
      <c r="MO225" s="49"/>
      <c r="MP225" s="49"/>
      <c r="MQ225" s="49"/>
      <c r="MR225" s="49"/>
      <c r="MS225" s="49"/>
      <c r="MT225" s="49"/>
      <c r="MU225" s="49"/>
      <c r="MV225" s="49"/>
      <c r="MW225" s="49"/>
      <c r="MX225" s="49"/>
      <c r="MY225" s="49"/>
      <c r="MZ225" s="49"/>
      <c r="NA225" s="49"/>
      <c r="NB225" s="49"/>
      <c r="NC225" s="49"/>
      <c r="ND225" s="49"/>
      <c r="NE225" s="49"/>
      <c r="NF225" s="49"/>
      <c r="NG225" s="49"/>
      <c r="NH225" s="49"/>
      <c r="NI225" s="49"/>
      <c r="NJ225" s="49"/>
      <c r="NK225" s="49"/>
      <c r="NL225" s="49"/>
      <c r="NM225" s="49"/>
      <c r="NN225" s="49"/>
      <c r="NO225" s="49"/>
      <c r="NP225" s="49"/>
      <c r="NQ225" s="49"/>
      <c r="NR225" s="49"/>
      <c r="NS225" s="49"/>
      <c r="NT225" s="49"/>
      <c r="NU225" s="49"/>
      <c r="NV225" s="49"/>
      <c r="NW225" s="49"/>
      <c r="NX225" s="49"/>
      <c r="NY225" s="49"/>
      <c r="NZ225" s="49"/>
      <c r="OA225" s="49"/>
      <c r="OB225" s="49"/>
      <c r="OC225" s="49"/>
      <c r="OD225" s="49"/>
    </row>
    <row r="226" spans="1:394" s="4" customFormat="1" x14ac:dyDescent="0.25">
      <c r="A226" s="25"/>
      <c r="B226" s="26"/>
      <c r="C226" s="27"/>
      <c r="D226" s="27"/>
      <c r="E226" s="27"/>
      <c r="F226" s="27"/>
      <c r="G226" s="27"/>
      <c r="H226" s="28"/>
      <c r="I226" s="28"/>
      <c r="J226" s="29"/>
      <c r="K226" s="29"/>
      <c r="L226" s="29"/>
      <c r="M226" s="29"/>
      <c r="N226" s="29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  <c r="IW226" s="49"/>
      <c r="IX226" s="49"/>
      <c r="IY226" s="49"/>
      <c r="IZ226" s="49"/>
      <c r="JA226" s="49"/>
      <c r="JB226" s="49"/>
      <c r="JC226" s="49"/>
      <c r="JD226" s="49"/>
      <c r="JE226" s="49"/>
      <c r="JF226" s="49"/>
      <c r="JG226" s="49"/>
      <c r="JH226" s="49"/>
      <c r="JI226" s="49"/>
      <c r="JJ226" s="49"/>
      <c r="JK226" s="49"/>
      <c r="JL226" s="49"/>
      <c r="JM226" s="49"/>
      <c r="JN226" s="49"/>
      <c r="JO226" s="49"/>
      <c r="JP226" s="49"/>
      <c r="JQ226" s="49"/>
      <c r="JR226" s="49"/>
      <c r="JS226" s="49"/>
      <c r="JT226" s="49"/>
      <c r="JU226" s="49"/>
      <c r="JV226" s="49"/>
      <c r="JW226" s="49"/>
      <c r="JX226" s="49"/>
      <c r="JY226" s="49"/>
      <c r="JZ226" s="49"/>
      <c r="KA226" s="49"/>
      <c r="KB226" s="49"/>
      <c r="KC226" s="49"/>
      <c r="KD226" s="49"/>
      <c r="KE226" s="49"/>
      <c r="KF226" s="49"/>
      <c r="KG226" s="49"/>
      <c r="KH226" s="49"/>
      <c r="KI226" s="49"/>
      <c r="KJ226" s="49"/>
      <c r="KK226" s="49"/>
      <c r="KL226" s="49"/>
      <c r="KM226" s="49"/>
      <c r="KN226" s="49"/>
      <c r="KO226" s="49"/>
      <c r="KP226" s="49"/>
      <c r="KQ226" s="49"/>
      <c r="KR226" s="49"/>
      <c r="KS226" s="49"/>
      <c r="KT226" s="49"/>
      <c r="KU226" s="49"/>
      <c r="KV226" s="49"/>
      <c r="KW226" s="49"/>
      <c r="KX226" s="49"/>
      <c r="KY226" s="49"/>
      <c r="KZ226" s="49"/>
      <c r="LA226" s="49"/>
      <c r="LB226" s="49"/>
      <c r="LC226" s="49"/>
      <c r="LD226" s="49"/>
      <c r="LE226" s="49"/>
      <c r="LF226" s="49"/>
      <c r="LG226" s="49"/>
      <c r="LH226" s="49"/>
      <c r="LI226" s="49"/>
      <c r="LJ226" s="49"/>
      <c r="LK226" s="49"/>
      <c r="LL226" s="49"/>
      <c r="LM226" s="49"/>
      <c r="LN226" s="49"/>
      <c r="LO226" s="49"/>
      <c r="LP226" s="49"/>
      <c r="LQ226" s="49"/>
      <c r="LR226" s="49"/>
      <c r="LS226" s="49"/>
      <c r="LT226" s="49"/>
      <c r="LU226" s="49"/>
      <c r="LV226" s="49"/>
      <c r="LW226" s="49"/>
      <c r="LX226" s="49"/>
      <c r="LY226" s="49"/>
      <c r="LZ226" s="49"/>
      <c r="MA226" s="49"/>
      <c r="MB226" s="49"/>
      <c r="MC226" s="49"/>
      <c r="MD226" s="49"/>
      <c r="ME226" s="49"/>
      <c r="MF226" s="49"/>
      <c r="MG226" s="49"/>
      <c r="MH226" s="49"/>
      <c r="MI226" s="49"/>
      <c r="MJ226" s="49"/>
      <c r="MK226" s="49"/>
      <c r="ML226" s="49"/>
      <c r="MM226" s="49"/>
      <c r="MN226" s="49"/>
      <c r="MO226" s="49"/>
      <c r="MP226" s="49"/>
      <c r="MQ226" s="49"/>
      <c r="MR226" s="49"/>
      <c r="MS226" s="49"/>
      <c r="MT226" s="49"/>
      <c r="MU226" s="49"/>
      <c r="MV226" s="49"/>
      <c r="MW226" s="49"/>
      <c r="MX226" s="49"/>
      <c r="MY226" s="49"/>
      <c r="MZ226" s="49"/>
      <c r="NA226" s="49"/>
      <c r="NB226" s="49"/>
      <c r="NC226" s="49"/>
      <c r="ND226" s="49"/>
      <c r="NE226" s="49"/>
      <c r="NF226" s="49"/>
      <c r="NG226" s="49"/>
      <c r="NH226" s="49"/>
      <c r="NI226" s="49"/>
      <c r="NJ226" s="49"/>
      <c r="NK226" s="49"/>
      <c r="NL226" s="49"/>
      <c r="NM226" s="49"/>
      <c r="NN226" s="49"/>
      <c r="NO226" s="49"/>
      <c r="NP226" s="49"/>
      <c r="NQ226" s="49"/>
      <c r="NR226" s="49"/>
      <c r="NS226" s="49"/>
      <c r="NT226" s="49"/>
      <c r="NU226" s="49"/>
      <c r="NV226" s="49"/>
      <c r="NW226" s="49"/>
      <c r="NX226" s="49"/>
      <c r="NY226" s="49"/>
      <c r="NZ226" s="49"/>
      <c r="OA226" s="49"/>
      <c r="OB226" s="49"/>
      <c r="OC226" s="49"/>
      <c r="OD226" s="49"/>
    </row>
    <row r="227" spans="1:394" s="4" customFormat="1" x14ac:dyDescent="0.25">
      <c r="A227" s="25"/>
      <c r="B227" s="26"/>
      <c r="C227" s="27"/>
      <c r="D227" s="27"/>
      <c r="E227" s="27"/>
      <c r="F227" s="27"/>
      <c r="G227" s="27"/>
      <c r="H227" s="28"/>
      <c r="I227" s="28"/>
      <c r="J227" s="29"/>
      <c r="K227" s="29"/>
      <c r="L227" s="29"/>
      <c r="M227" s="29"/>
      <c r="N227" s="29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  <c r="IW227" s="49"/>
      <c r="IX227" s="49"/>
      <c r="IY227" s="49"/>
      <c r="IZ227" s="49"/>
      <c r="JA227" s="49"/>
      <c r="JB227" s="49"/>
      <c r="JC227" s="49"/>
      <c r="JD227" s="49"/>
      <c r="JE227" s="49"/>
      <c r="JF227" s="49"/>
      <c r="JG227" s="49"/>
      <c r="JH227" s="49"/>
      <c r="JI227" s="49"/>
      <c r="JJ227" s="49"/>
      <c r="JK227" s="49"/>
      <c r="JL227" s="49"/>
      <c r="JM227" s="49"/>
      <c r="JN227" s="49"/>
      <c r="JO227" s="49"/>
      <c r="JP227" s="49"/>
      <c r="JQ227" s="49"/>
      <c r="JR227" s="49"/>
      <c r="JS227" s="49"/>
      <c r="JT227" s="49"/>
      <c r="JU227" s="49"/>
      <c r="JV227" s="49"/>
      <c r="JW227" s="49"/>
      <c r="JX227" s="49"/>
      <c r="JY227" s="49"/>
      <c r="JZ227" s="49"/>
      <c r="KA227" s="49"/>
      <c r="KB227" s="49"/>
      <c r="KC227" s="49"/>
      <c r="KD227" s="49"/>
      <c r="KE227" s="49"/>
      <c r="KF227" s="49"/>
      <c r="KG227" s="49"/>
      <c r="KH227" s="49"/>
      <c r="KI227" s="49"/>
      <c r="KJ227" s="49"/>
      <c r="KK227" s="49"/>
      <c r="KL227" s="49"/>
      <c r="KM227" s="49"/>
      <c r="KN227" s="49"/>
      <c r="KO227" s="49"/>
      <c r="KP227" s="49"/>
      <c r="KQ227" s="49"/>
      <c r="KR227" s="49"/>
      <c r="KS227" s="49"/>
      <c r="KT227" s="49"/>
      <c r="KU227" s="49"/>
      <c r="KV227" s="49"/>
      <c r="KW227" s="49"/>
      <c r="KX227" s="49"/>
      <c r="KY227" s="49"/>
      <c r="KZ227" s="49"/>
      <c r="LA227" s="49"/>
      <c r="LB227" s="49"/>
      <c r="LC227" s="49"/>
      <c r="LD227" s="49"/>
      <c r="LE227" s="49"/>
      <c r="LF227" s="49"/>
      <c r="LG227" s="49"/>
      <c r="LH227" s="49"/>
      <c r="LI227" s="49"/>
      <c r="LJ227" s="49"/>
      <c r="LK227" s="49"/>
      <c r="LL227" s="49"/>
      <c r="LM227" s="49"/>
      <c r="LN227" s="49"/>
      <c r="LO227" s="49"/>
      <c r="LP227" s="49"/>
      <c r="LQ227" s="49"/>
      <c r="LR227" s="49"/>
      <c r="LS227" s="49"/>
      <c r="LT227" s="49"/>
      <c r="LU227" s="49"/>
      <c r="LV227" s="49"/>
      <c r="LW227" s="49"/>
      <c r="LX227" s="49"/>
      <c r="LY227" s="49"/>
      <c r="LZ227" s="49"/>
      <c r="MA227" s="49"/>
      <c r="MB227" s="49"/>
      <c r="MC227" s="49"/>
      <c r="MD227" s="49"/>
      <c r="ME227" s="49"/>
      <c r="MF227" s="49"/>
      <c r="MG227" s="49"/>
      <c r="MH227" s="49"/>
      <c r="MI227" s="49"/>
      <c r="MJ227" s="49"/>
      <c r="MK227" s="49"/>
      <c r="ML227" s="49"/>
      <c r="MM227" s="49"/>
      <c r="MN227" s="49"/>
      <c r="MO227" s="49"/>
      <c r="MP227" s="49"/>
      <c r="MQ227" s="49"/>
      <c r="MR227" s="49"/>
      <c r="MS227" s="49"/>
      <c r="MT227" s="49"/>
      <c r="MU227" s="49"/>
      <c r="MV227" s="49"/>
      <c r="MW227" s="49"/>
      <c r="MX227" s="49"/>
      <c r="MY227" s="49"/>
      <c r="MZ227" s="49"/>
      <c r="NA227" s="49"/>
      <c r="NB227" s="49"/>
      <c r="NC227" s="49"/>
      <c r="ND227" s="49"/>
      <c r="NE227" s="49"/>
      <c r="NF227" s="49"/>
      <c r="NG227" s="49"/>
      <c r="NH227" s="49"/>
      <c r="NI227" s="49"/>
      <c r="NJ227" s="49"/>
      <c r="NK227" s="49"/>
      <c r="NL227" s="49"/>
      <c r="NM227" s="49"/>
      <c r="NN227" s="49"/>
      <c r="NO227" s="49"/>
      <c r="NP227" s="49"/>
      <c r="NQ227" s="49"/>
      <c r="NR227" s="49"/>
      <c r="NS227" s="49"/>
      <c r="NT227" s="49"/>
      <c r="NU227" s="49"/>
      <c r="NV227" s="49"/>
      <c r="NW227" s="49"/>
      <c r="NX227" s="49"/>
      <c r="NY227" s="49"/>
      <c r="NZ227" s="49"/>
      <c r="OA227" s="49"/>
      <c r="OB227" s="49"/>
      <c r="OC227" s="49"/>
      <c r="OD227" s="49"/>
    </row>
    <row r="228" spans="1:394" s="4" customFormat="1" x14ac:dyDescent="0.25">
      <c r="A228" s="25"/>
      <c r="B228" s="26"/>
      <c r="C228" s="27"/>
      <c r="D228" s="27"/>
      <c r="E228" s="27"/>
      <c r="F228" s="27"/>
      <c r="G228" s="27"/>
      <c r="H228" s="28"/>
      <c r="I228" s="28"/>
      <c r="J228" s="29"/>
      <c r="K228" s="29"/>
      <c r="L228" s="29"/>
      <c r="M228" s="29"/>
      <c r="N228" s="29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  <c r="IW228" s="49"/>
      <c r="IX228" s="49"/>
      <c r="IY228" s="49"/>
      <c r="IZ228" s="49"/>
      <c r="JA228" s="49"/>
      <c r="JB228" s="49"/>
      <c r="JC228" s="49"/>
      <c r="JD228" s="49"/>
      <c r="JE228" s="49"/>
      <c r="JF228" s="49"/>
      <c r="JG228" s="49"/>
      <c r="JH228" s="49"/>
      <c r="JI228" s="49"/>
      <c r="JJ228" s="49"/>
      <c r="JK228" s="49"/>
      <c r="JL228" s="49"/>
      <c r="JM228" s="49"/>
      <c r="JN228" s="49"/>
      <c r="JO228" s="49"/>
      <c r="JP228" s="49"/>
      <c r="JQ228" s="49"/>
      <c r="JR228" s="49"/>
      <c r="JS228" s="49"/>
      <c r="JT228" s="49"/>
      <c r="JU228" s="49"/>
      <c r="JV228" s="49"/>
      <c r="JW228" s="49"/>
      <c r="JX228" s="49"/>
      <c r="JY228" s="49"/>
      <c r="JZ228" s="49"/>
      <c r="KA228" s="49"/>
      <c r="KB228" s="49"/>
      <c r="KC228" s="49"/>
      <c r="KD228" s="49"/>
      <c r="KE228" s="49"/>
      <c r="KF228" s="49"/>
      <c r="KG228" s="49"/>
      <c r="KH228" s="49"/>
      <c r="KI228" s="49"/>
      <c r="KJ228" s="49"/>
      <c r="KK228" s="49"/>
      <c r="KL228" s="49"/>
      <c r="KM228" s="49"/>
      <c r="KN228" s="49"/>
      <c r="KO228" s="49"/>
      <c r="KP228" s="49"/>
      <c r="KQ228" s="49"/>
      <c r="KR228" s="49"/>
      <c r="KS228" s="49"/>
      <c r="KT228" s="49"/>
      <c r="KU228" s="49"/>
      <c r="KV228" s="49"/>
      <c r="KW228" s="49"/>
      <c r="KX228" s="49"/>
      <c r="KY228" s="49"/>
      <c r="KZ228" s="49"/>
      <c r="LA228" s="49"/>
      <c r="LB228" s="49"/>
      <c r="LC228" s="49"/>
      <c r="LD228" s="49"/>
      <c r="LE228" s="49"/>
      <c r="LF228" s="49"/>
      <c r="LG228" s="49"/>
      <c r="LH228" s="49"/>
      <c r="LI228" s="49"/>
      <c r="LJ228" s="49"/>
      <c r="LK228" s="49"/>
      <c r="LL228" s="49"/>
      <c r="LM228" s="49"/>
      <c r="LN228" s="49"/>
      <c r="LO228" s="49"/>
      <c r="LP228" s="49"/>
      <c r="LQ228" s="49"/>
      <c r="LR228" s="49"/>
      <c r="LS228" s="49"/>
      <c r="LT228" s="49"/>
      <c r="LU228" s="49"/>
      <c r="LV228" s="49"/>
      <c r="LW228" s="49"/>
      <c r="LX228" s="49"/>
      <c r="LY228" s="49"/>
      <c r="LZ228" s="49"/>
      <c r="MA228" s="49"/>
      <c r="MB228" s="49"/>
      <c r="MC228" s="49"/>
      <c r="MD228" s="49"/>
      <c r="ME228" s="49"/>
      <c r="MF228" s="49"/>
      <c r="MG228" s="49"/>
      <c r="MH228" s="49"/>
      <c r="MI228" s="49"/>
      <c r="MJ228" s="49"/>
      <c r="MK228" s="49"/>
      <c r="ML228" s="49"/>
      <c r="MM228" s="49"/>
      <c r="MN228" s="49"/>
      <c r="MO228" s="49"/>
      <c r="MP228" s="49"/>
      <c r="MQ228" s="49"/>
      <c r="MR228" s="49"/>
      <c r="MS228" s="49"/>
      <c r="MT228" s="49"/>
      <c r="MU228" s="49"/>
      <c r="MV228" s="49"/>
      <c r="MW228" s="49"/>
      <c r="MX228" s="49"/>
      <c r="MY228" s="49"/>
      <c r="MZ228" s="49"/>
      <c r="NA228" s="49"/>
      <c r="NB228" s="49"/>
      <c r="NC228" s="49"/>
      <c r="ND228" s="49"/>
      <c r="NE228" s="49"/>
      <c r="NF228" s="49"/>
      <c r="NG228" s="49"/>
      <c r="NH228" s="49"/>
      <c r="NI228" s="49"/>
      <c r="NJ228" s="49"/>
      <c r="NK228" s="49"/>
      <c r="NL228" s="49"/>
      <c r="NM228" s="49"/>
      <c r="NN228" s="49"/>
      <c r="NO228" s="49"/>
      <c r="NP228" s="49"/>
      <c r="NQ228" s="49"/>
      <c r="NR228" s="49"/>
      <c r="NS228" s="49"/>
      <c r="NT228" s="49"/>
      <c r="NU228" s="49"/>
      <c r="NV228" s="49"/>
      <c r="NW228" s="49"/>
      <c r="NX228" s="49"/>
      <c r="NY228" s="49"/>
      <c r="NZ228" s="49"/>
      <c r="OA228" s="49"/>
      <c r="OB228" s="49"/>
      <c r="OC228" s="49"/>
      <c r="OD228" s="49"/>
    </row>
    <row r="229" spans="1:394" s="4" customFormat="1" x14ac:dyDescent="0.25">
      <c r="A229" s="25"/>
      <c r="B229" s="26"/>
      <c r="C229" s="27"/>
      <c r="D229" s="27"/>
      <c r="E229" s="27"/>
      <c r="F229" s="27"/>
      <c r="G229" s="27"/>
      <c r="H229" s="28"/>
      <c r="I229" s="28"/>
      <c r="J229" s="29"/>
      <c r="K229" s="29"/>
      <c r="L229" s="29"/>
      <c r="M229" s="29"/>
      <c r="N229" s="29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  <c r="IT229" s="49"/>
      <c r="IU229" s="49"/>
      <c r="IV229" s="49"/>
      <c r="IW229" s="49"/>
      <c r="IX229" s="49"/>
      <c r="IY229" s="49"/>
      <c r="IZ229" s="49"/>
      <c r="JA229" s="49"/>
      <c r="JB229" s="49"/>
      <c r="JC229" s="49"/>
      <c r="JD229" s="49"/>
      <c r="JE229" s="49"/>
      <c r="JF229" s="49"/>
      <c r="JG229" s="49"/>
      <c r="JH229" s="49"/>
      <c r="JI229" s="49"/>
      <c r="JJ229" s="49"/>
      <c r="JK229" s="49"/>
      <c r="JL229" s="49"/>
      <c r="JM229" s="49"/>
      <c r="JN229" s="49"/>
      <c r="JO229" s="49"/>
      <c r="JP229" s="49"/>
      <c r="JQ229" s="49"/>
      <c r="JR229" s="49"/>
      <c r="JS229" s="49"/>
      <c r="JT229" s="49"/>
      <c r="JU229" s="49"/>
      <c r="JV229" s="49"/>
      <c r="JW229" s="49"/>
      <c r="JX229" s="49"/>
      <c r="JY229" s="49"/>
      <c r="JZ229" s="49"/>
      <c r="KA229" s="49"/>
      <c r="KB229" s="49"/>
      <c r="KC229" s="49"/>
      <c r="KD229" s="49"/>
      <c r="KE229" s="49"/>
      <c r="KF229" s="49"/>
      <c r="KG229" s="49"/>
      <c r="KH229" s="49"/>
      <c r="KI229" s="49"/>
      <c r="KJ229" s="49"/>
      <c r="KK229" s="49"/>
      <c r="KL229" s="49"/>
      <c r="KM229" s="49"/>
      <c r="KN229" s="49"/>
      <c r="KO229" s="49"/>
      <c r="KP229" s="49"/>
      <c r="KQ229" s="49"/>
      <c r="KR229" s="49"/>
      <c r="KS229" s="49"/>
      <c r="KT229" s="49"/>
      <c r="KU229" s="49"/>
      <c r="KV229" s="49"/>
      <c r="KW229" s="49"/>
      <c r="KX229" s="49"/>
      <c r="KY229" s="49"/>
      <c r="KZ229" s="49"/>
      <c r="LA229" s="49"/>
      <c r="LB229" s="49"/>
      <c r="LC229" s="49"/>
      <c r="LD229" s="49"/>
      <c r="LE229" s="49"/>
      <c r="LF229" s="49"/>
      <c r="LG229" s="49"/>
      <c r="LH229" s="49"/>
      <c r="LI229" s="49"/>
      <c r="LJ229" s="49"/>
      <c r="LK229" s="49"/>
      <c r="LL229" s="49"/>
      <c r="LM229" s="49"/>
      <c r="LN229" s="49"/>
      <c r="LO229" s="49"/>
      <c r="LP229" s="49"/>
      <c r="LQ229" s="49"/>
      <c r="LR229" s="49"/>
      <c r="LS229" s="49"/>
      <c r="LT229" s="49"/>
      <c r="LU229" s="49"/>
      <c r="LV229" s="49"/>
      <c r="LW229" s="49"/>
      <c r="LX229" s="49"/>
      <c r="LY229" s="49"/>
      <c r="LZ229" s="49"/>
      <c r="MA229" s="49"/>
      <c r="MB229" s="49"/>
      <c r="MC229" s="49"/>
      <c r="MD229" s="49"/>
      <c r="ME229" s="49"/>
      <c r="MF229" s="49"/>
      <c r="MG229" s="49"/>
      <c r="MH229" s="49"/>
      <c r="MI229" s="49"/>
      <c r="MJ229" s="49"/>
      <c r="MK229" s="49"/>
      <c r="ML229" s="49"/>
      <c r="MM229" s="49"/>
      <c r="MN229" s="49"/>
      <c r="MO229" s="49"/>
      <c r="MP229" s="49"/>
      <c r="MQ229" s="49"/>
      <c r="MR229" s="49"/>
      <c r="MS229" s="49"/>
      <c r="MT229" s="49"/>
      <c r="MU229" s="49"/>
      <c r="MV229" s="49"/>
      <c r="MW229" s="49"/>
      <c r="MX229" s="49"/>
      <c r="MY229" s="49"/>
      <c r="MZ229" s="49"/>
      <c r="NA229" s="49"/>
      <c r="NB229" s="49"/>
      <c r="NC229" s="49"/>
      <c r="ND229" s="49"/>
      <c r="NE229" s="49"/>
      <c r="NF229" s="49"/>
      <c r="NG229" s="49"/>
      <c r="NH229" s="49"/>
      <c r="NI229" s="49"/>
      <c r="NJ229" s="49"/>
      <c r="NK229" s="49"/>
      <c r="NL229" s="49"/>
      <c r="NM229" s="49"/>
      <c r="NN229" s="49"/>
      <c r="NO229" s="49"/>
      <c r="NP229" s="49"/>
      <c r="NQ229" s="49"/>
      <c r="NR229" s="49"/>
      <c r="NS229" s="49"/>
      <c r="NT229" s="49"/>
      <c r="NU229" s="49"/>
      <c r="NV229" s="49"/>
      <c r="NW229" s="49"/>
      <c r="NX229" s="49"/>
      <c r="NY229" s="49"/>
      <c r="NZ229" s="49"/>
      <c r="OA229" s="49"/>
      <c r="OB229" s="49"/>
      <c r="OC229" s="49"/>
      <c r="OD229" s="49"/>
    </row>
    <row r="230" spans="1:394" s="4" customFormat="1" x14ac:dyDescent="0.25">
      <c r="A230" s="25"/>
      <c r="B230" s="26"/>
      <c r="C230" s="27"/>
      <c r="D230" s="27"/>
      <c r="E230" s="27"/>
      <c r="F230" s="27"/>
      <c r="G230" s="27"/>
      <c r="H230" s="28"/>
      <c r="I230" s="28"/>
      <c r="J230" s="29"/>
      <c r="K230" s="29"/>
      <c r="L230" s="29"/>
      <c r="M230" s="29"/>
      <c r="N230" s="29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  <c r="IW230" s="49"/>
      <c r="IX230" s="49"/>
      <c r="IY230" s="49"/>
      <c r="IZ230" s="49"/>
      <c r="JA230" s="49"/>
      <c r="JB230" s="49"/>
      <c r="JC230" s="49"/>
      <c r="JD230" s="49"/>
      <c r="JE230" s="49"/>
      <c r="JF230" s="49"/>
      <c r="JG230" s="49"/>
      <c r="JH230" s="49"/>
      <c r="JI230" s="49"/>
      <c r="JJ230" s="49"/>
      <c r="JK230" s="49"/>
      <c r="JL230" s="49"/>
      <c r="JM230" s="49"/>
      <c r="JN230" s="49"/>
      <c r="JO230" s="49"/>
      <c r="JP230" s="49"/>
      <c r="JQ230" s="49"/>
      <c r="JR230" s="49"/>
      <c r="JS230" s="49"/>
      <c r="JT230" s="49"/>
      <c r="JU230" s="49"/>
      <c r="JV230" s="49"/>
      <c r="JW230" s="49"/>
      <c r="JX230" s="49"/>
      <c r="JY230" s="49"/>
      <c r="JZ230" s="49"/>
      <c r="KA230" s="49"/>
      <c r="KB230" s="49"/>
      <c r="KC230" s="49"/>
      <c r="KD230" s="49"/>
      <c r="KE230" s="49"/>
      <c r="KF230" s="49"/>
      <c r="KG230" s="49"/>
      <c r="KH230" s="49"/>
      <c r="KI230" s="49"/>
      <c r="KJ230" s="49"/>
      <c r="KK230" s="49"/>
      <c r="KL230" s="49"/>
      <c r="KM230" s="49"/>
      <c r="KN230" s="49"/>
      <c r="KO230" s="49"/>
      <c r="KP230" s="49"/>
      <c r="KQ230" s="49"/>
      <c r="KR230" s="49"/>
      <c r="KS230" s="49"/>
      <c r="KT230" s="49"/>
      <c r="KU230" s="49"/>
      <c r="KV230" s="49"/>
      <c r="KW230" s="49"/>
      <c r="KX230" s="49"/>
      <c r="KY230" s="49"/>
      <c r="KZ230" s="49"/>
      <c r="LA230" s="49"/>
      <c r="LB230" s="49"/>
      <c r="LC230" s="49"/>
      <c r="LD230" s="49"/>
      <c r="LE230" s="49"/>
      <c r="LF230" s="49"/>
      <c r="LG230" s="49"/>
      <c r="LH230" s="49"/>
      <c r="LI230" s="49"/>
      <c r="LJ230" s="49"/>
      <c r="LK230" s="49"/>
      <c r="LL230" s="49"/>
      <c r="LM230" s="49"/>
      <c r="LN230" s="49"/>
      <c r="LO230" s="49"/>
      <c r="LP230" s="49"/>
      <c r="LQ230" s="49"/>
      <c r="LR230" s="49"/>
      <c r="LS230" s="49"/>
      <c r="LT230" s="49"/>
      <c r="LU230" s="49"/>
      <c r="LV230" s="49"/>
      <c r="LW230" s="49"/>
      <c r="LX230" s="49"/>
      <c r="LY230" s="49"/>
      <c r="LZ230" s="49"/>
      <c r="MA230" s="49"/>
      <c r="MB230" s="49"/>
      <c r="MC230" s="49"/>
      <c r="MD230" s="49"/>
      <c r="ME230" s="49"/>
      <c r="MF230" s="49"/>
      <c r="MG230" s="49"/>
      <c r="MH230" s="49"/>
      <c r="MI230" s="49"/>
      <c r="MJ230" s="49"/>
      <c r="MK230" s="49"/>
      <c r="ML230" s="49"/>
      <c r="MM230" s="49"/>
      <c r="MN230" s="49"/>
      <c r="MO230" s="49"/>
      <c r="MP230" s="49"/>
      <c r="MQ230" s="49"/>
      <c r="MR230" s="49"/>
      <c r="MS230" s="49"/>
      <c r="MT230" s="49"/>
      <c r="MU230" s="49"/>
      <c r="MV230" s="49"/>
      <c r="MW230" s="49"/>
      <c r="MX230" s="49"/>
      <c r="MY230" s="49"/>
      <c r="MZ230" s="49"/>
      <c r="NA230" s="49"/>
      <c r="NB230" s="49"/>
      <c r="NC230" s="49"/>
      <c r="ND230" s="49"/>
      <c r="NE230" s="49"/>
      <c r="NF230" s="49"/>
      <c r="NG230" s="49"/>
      <c r="NH230" s="49"/>
      <c r="NI230" s="49"/>
      <c r="NJ230" s="49"/>
      <c r="NK230" s="49"/>
      <c r="NL230" s="49"/>
      <c r="NM230" s="49"/>
      <c r="NN230" s="49"/>
      <c r="NO230" s="49"/>
      <c r="NP230" s="49"/>
      <c r="NQ230" s="49"/>
      <c r="NR230" s="49"/>
      <c r="NS230" s="49"/>
      <c r="NT230" s="49"/>
      <c r="NU230" s="49"/>
      <c r="NV230" s="49"/>
      <c r="NW230" s="49"/>
      <c r="NX230" s="49"/>
      <c r="NY230" s="49"/>
      <c r="NZ230" s="49"/>
      <c r="OA230" s="49"/>
      <c r="OB230" s="49"/>
      <c r="OC230" s="49"/>
      <c r="OD230" s="49"/>
    </row>
    <row r="231" spans="1:394" s="4" customFormat="1" x14ac:dyDescent="0.25">
      <c r="A231" s="25"/>
      <c r="B231" s="26"/>
      <c r="C231" s="27"/>
      <c r="D231" s="27"/>
      <c r="E231" s="27"/>
      <c r="F231" s="27"/>
      <c r="G231" s="27"/>
      <c r="H231" s="28"/>
      <c r="I231" s="28"/>
      <c r="J231" s="29"/>
      <c r="K231" s="29"/>
      <c r="L231" s="29"/>
      <c r="M231" s="29"/>
      <c r="N231" s="29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49"/>
      <c r="HU231" s="49"/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  <c r="II231" s="49"/>
      <c r="IJ231" s="49"/>
      <c r="IK231" s="49"/>
      <c r="IL231" s="49"/>
      <c r="IM231" s="49"/>
      <c r="IN231" s="49"/>
      <c r="IO231" s="49"/>
      <c r="IP231" s="49"/>
      <c r="IQ231" s="49"/>
      <c r="IR231" s="49"/>
      <c r="IS231" s="49"/>
      <c r="IT231" s="49"/>
      <c r="IU231" s="49"/>
      <c r="IV231" s="49"/>
      <c r="IW231" s="49"/>
      <c r="IX231" s="49"/>
      <c r="IY231" s="49"/>
      <c r="IZ231" s="49"/>
      <c r="JA231" s="49"/>
      <c r="JB231" s="49"/>
      <c r="JC231" s="49"/>
      <c r="JD231" s="49"/>
      <c r="JE231" s="49"/>
      <c r="JF231" s="49"/>
      <c r="JG231" s="49"/>
      <c r="JH231" s="49"/>
      <c r="JI231" s="49"/>
      <c r="JJ231" s="49"/>
      <c r="JK231" s="49"/>
      <c r="JL231" s="49"/>
      <c r="JM231" s="49"/>
      <c r="JN231" s="49"/>
      <c r="JO231" s="49"/>
      <c r="JP231" s="49"/>
      <c r="JQ231" s="49"/>
      <c r="JR231" s="49"/>
      <c r="JS231" s="49"/>
      <c r="JT231" s="49"/>
      <c r="JU231" s="49"/>
      <c r="JV231" s="49"/>
      <c r="JW231" s="49"/>
      <c r="JX231" s="49"/>
      <c r="JY231" s="49"/>
      <c r="JZ231" s="49"/>
      <c r="KA231" s="49"/>
      <c r="KB231" s="49"/>
      <c r="KC231" s="49"/>
      <c r="KD231" s="49"/>
      <c r="KE231" s="49"/>
      <c r="KF231" s="49"/>
      <c r="KG231" s="49"/>
      <c r="KH231" s="49"/>
      <c r="KI231" s="49"/>
      <c r="KJ231" s="49"/>
      <c r="KK231" s="49"/>
      <c r="KL231" s="49"/>
      <c r="KM231" s="49"/>
      <c r="KN231" s="49"/>
      <c r="KO231" s="49"/>
      <c r="KP231" s="49"/>
      <c r="KQ231" s="49"/>
      <c r="KR231" s="49"/>
      <c r="KS231" s="49"/>
      <c r="KT231" s="49"/>
      <c r="KU231" s="49"/>
      <c r="KV231" s="49"/>
      <c r="KW231" s="49"/>
      <c r="KX231" s="49"/>
      <c r="KY231" s="49"/>
      <c r="KZ231" s="49"/>
      <c r="LA231" s="49"/>
      <c r="LB231" s="49"/>
      <c r="LC231" s="49"/>
      <c r="LD231" s="49"/>
      <c r="LE231" s="49"/>
      <c r="LF231" s="49"/>
      <c r="LG231" s="49"/>
      <c r="LH231" s="49"/>
      <c r="LI231" s="49"/>
      <c r="LJ231" s="49"/>
      <c r="LK231" s="49"/>
      <c r="LL231" s="49"/>
      <c r="LM231" s="49"/>
      <c r="LN231" s="49"/>
      <c r="LO231" s="49"/>
      <c r="LP231" s="49"/>
      <c r="LQ231" s="49"/>
      <c r="LR231" s="49"/>
      <c r="LS231" s="49"/>
      <c r="LT231" s="49"/>
      <c r="LU231" s="49"/>
      <c r="LV231" s="49"/>
      <c r="LW231" s="49"/>
      <c r="LX231" s="49"/>
      <c r="LY231" s="49"/>
      <c r="LZ231" s="49"/>
      <c r="MA231" s="49"/>
      <c r="MB231" s="49"/>
      <c r="MC231" s="49"/>
      <c r="MD231" s="49"/>
      <c r="ME231" s="49"/>
      <c r="MF231" s="49"/>
      <c r="MG231" s="49"/>
      <c r="MH231" s="49"/>
      <c r="MI231" s="49"/>
      <c r="MJ231" s="49"/>
      <c r="MK231" s="49"/>
      <c r="ML231" s="49"/>
      <c r="MM231" s="49"/>
      <c r="MN231" s="49"/>
      <c r="MO231" s="49"/>
      <c r="MP231" s="49"/>
      <c r="MQ231" s="49"/>
      <c r="MR231" s="49"/>
      <c r="MS231" s="49"/>
      <c r="MT231" s="49"/>
      <c r="MU231" s="49"/>
      <c r="MV231" s="49"/>
      <c r="MW231" s="49"/>
      <c r="MX231" s="49"/>
      <c r="MY231" s="49"/>
      <c r="MZ231" s="49"/>
      <c r="NA231" s="49"/>
      <c r="NB231" s="49"/>
      <c r="NC231" s="49"/>
      <c r="ND231" s="49"/>
      <c r="NE231" s="49"/>
      <c r="NF231" s="49"/>
      <c r="NG231" s="49"/>
      <c r="NH231" s="49"/>
      <c r="NI231" s="49"/>
      <c r="NJ231" s="49"/>
      <c r="NK231" s="49"/>
      <c r="NL231" s="49"/>
      <c r="NM231" s="49"/>
      <c r="NN231" s="49"/>
      <c r="NO231" s="49"/>
      <c r="NP231" s="49"/>
      <c r="NQ231" s="49"/>
      <c r="NR231" s="49"/>
      <c r="NS231" s="49"/>
      <c r="NT231" s="49"/>
      <c r="NU231" s="49"/>
      <c r="NV231" s="49"/>
      <c r="NW231" s="49"/>
      <c r="NX231" s="49"/>
      <c r="NY231" s="49"/>
      <c r="NZ231" s="49"/>
      <c r="OA231" s="49"/>
      <c r="OB231" s="49"/>
      <c r="OC231" s="49"/>
      <c r="OD231" s="49"/>
    </row>
    <row r="232" spans="1:394" s="4" customFormat="1" x14ac:dyDescent="0.25">
      <c r="A232" s="25"/>
      <c r="B232" s="26"/>
      <c r="C232" s="27"/>
      <c r="D232" s="27"/>
      <c r="E232" s="27"/>
      <c r="F232" s="27"/>
      <c r="G232" s="27"/>
      <c r="H232" s="28"/>
      <c r="I232" s="28"/>
      <c r="J232" s="29"/>
      <c r="K232" s="29"/>
      <c r="L232" s="29"/>
      <c r="M232" s="29"/>
      <c r="N232" s="29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  <c r="HT232" s="49"/>
      <c r="HU232" s="49"/>
      <c r="HV232" s="49"/>
      <c r="HW232" s="49"/>
      <c r="HX232" s="49"/>
      <c r="HY232" s="49"/>
      <c r="HZ232" s="49"/>
      <c r="IA232" s="49"/>
      <c r="IB232" s="49"/>
      <c r="IC232" s="49"/>
      <c r="ID232" s="49"/>
      <c r="IE232" s="49"/>
      <c r="IF232" s="49"/>
      <c r="IG232" s="49"/>
      <c r="IH232" s="49"/>
      <c r="II232" s="49"/>
      <c r="IJ232" s="49"/>
      <c r="IK232" s="49"/>
      <c r="IL232" s="49"/>
      <c r="IM232" s="49"/>
      <c r="IN232" s="49"/>
      <c r="IO232" s="49"/>
      <c r="IP232" s="49"/>
      <c r="IQ232" s="49"/>
      <c r="IR232" s="49"/>
      <c r="IS232" s="49"/>
      <c r="IT232" s="49"/>
      <c r="IU232" s="49"/>
      <c r="IV232" s="49"/>
      <c r="IW232" s="49"/>
      <c r="IX232" s="49"/>
      <c r="IY232" s="49"/>
      <c r="IZ232" s="49"/>
      <c r="JA232" s="49"/>
      <c r="JB232" s="49"/>
      <c r="JC232" s="49"/>
      <c r="JD232" s="49"/>
      <c r="JE232" s="49"/>
      <c r="JF232" s="49"/>
      <c r="JG232" s="49"/>
      <c r="JH232" s="49"/>
      <c r="JI232" s="49"/>
      <c r="JJ232" s="49"/>
      <c r="JK232" s="49"/>
      <c r="JL232" s="49"/>
      <c r="JM232" s="49"/>
      <c r="JN232" s="49"/>
      <c r="JO232" s="49"/>
      <c r="JP232" s="49"/>
      <c r="JQ232" s="49"/>
      <c r="JR232" s="49"/>
      <c r="JS232" s="49"/>
      <c r="JT232" s="49"/>
      <c r="JU232" s="49"/>
      <c r="JV232" s="49"/>
      <c r="JW232" s="49"/>
      <c r="JX232" s="49"/>
      <c r="JY232" s="49"/>
      <c r="JZ232" s="49"/>
      <c r="KA232" s="49"/>
      <c r="KB232" s="49"/>
      <c r="KC232" s="49"/>
      <c r="KD232" s="49"/>
      <c r="KE232" s="49"/>
      <c r="KF232" s="49"/>
      <c r="KG232" s="49"/>
      <c r="KH232" s="49"/>
      <c r="KI232" s="49"/>
      <c r="KJ232" s="49"/>
      <c r="KK232" s="49"/>
      <c r="KL232" s="49"/>
      <c r="KM232" s="49"/>
      <c r="KN232" s="49"/>
      <c r="KO232" s="49"/>
      <c r="KP232" s="49"/>
      <c r="KQ232" s="49"/>
      <c r="KR232" s="49"/>
      <c r="KS232" s="49"/>
      <c r="KT232" s="49"/>
      <c r="KU232" s="49"/>
      <c r="KV232" s="49"/>
      <c r="KW232" s="49"/>
      <c r="KX232" s="49"/>
      <c r="KY232" s="49"/>
      <c r="KZ232" s="49"/>
      <c r="LA232" s="49"/>
      <c r="LB232" s="49"/>
      <c r="LC232" s="49"/>
      <c r="LD232" s="49"/>
      <c r="LE232" s="49"/>
      <c r="LF232" s="49"/>
      <c r="LG232" s="49"/>
      <c r="LH232" s="49"/>
      <c r="LI232" s="49"/>
      <c r="LJ232" s="49"/>
      <c r="LK232" s="49"/>
      <c r="LL232" s="49"/>
      <c r="LM232" s="49"/>
      <c r="LN232" s="49"/>
      <c r="LO232" s="49"/>
      <c r="LP232" s="49"/>
      <c r="LQ232" s="49"/>
      <c r="LR232" s="49"/>
      <c r="LS232" s="49"/>
      <c r="LT232" s="49"/>
      <c r="LU232" s="49"/>
      <c r="LV232" s="49"/>
      <c r="LW232" s="49"/>
      <c r="LX232" s="49"/>
      <c r="LY232" s="49"/>
      <c r="LZ232" s="49"/>
      <c r="MA232" s="49"/>
      <c r="MB232" s="49"/>
      <c r="MC232" s="49"/>
      <c r="MD232" s="49"/>
      <c r="ME232" s="49"/>
      <c r="MF232" s="49"/>
      <c r="MG232" s="49"/>
      <c r="MH232" s="49"/>
      <c r="MI232" s="49"/>
      <c r="MJ232" s="49"/>
      <c r="MK232" s="49"/>
      <c r="ML232" s="49"/>
      <c r="MM232" s="49"/>
      <c r="MN232" s="49"/>
      <c r="MO232" s="49"/>
      <c r="MP232" s="49"/>
      <c r="MQ232" s="49"/>
      <c r="MR232" s="49"/>
      <c r="MS232" s="49"/>
      <c r="MT232" s="49"/>
      <c r="MU232" s="49"/>
      <c r="MV232" s="49"/>
      <c r="MW232" s="49"/>
      <c r="MX232" s="49"/>
      <c r="MY232" s="49"/>
      <c r="MZ232" s="49"/>
      <c r="NA232" s="49"/>
      <c r="NB232" s="49"/>
      <c r="NC232" s="49"/>
      <c r="ND232" s="49"/>
      <c r="NE232" s="49"/>
      <c r="NF232" s="49"/>
      <c r="NG232" s="49"/>
      <c r="NH232" s="49"/>
      <c r="NI232" s="49"/>
      <c r="NJ232" s="49"/>
      <c r="NK232" s="49"/>
      <c r="NL232" s="49"/>
      <c r="NM232" s="49"/>
      <c r="NN232" s="49"/>
      <c r="NO232" s="49"/>
      <c r="NP232" s="49"/>
      <c r="NQ232" s="49"/>
      <c r="NR232" s="49"/>
      <c r="NS232" s="49"/>
      <c r="NT232" s="49"/>
      <c r="NU232" s="49"/>
      <c r="NV232" s="49"/>
      <c r="NW232" s="49"/>
      <c r="NX232" s="49"/>
      <c r="NY232" s="49"/>
      <c r="NZ232" s="49"/>
      <c r="OA232" s="49"/>
      <c r="OB232" s="49"/>
      <c r="OC232" s="49"/>
      <c r="OD232" s="49"/>
    </row>
    <row r="233" spans="1:394" s="4" customFormat="1" x14ac:dyDescent="0.25">
      <c r="A233" s="25"/>
      <c r="B233" s="26"/>
      <c r="C233" s="27"/>
      <c r="D233" s="27"/>
      <c r="E233" s="27"/>
      <c r="F233" s="27"/>
      <c r="G233" s="27"/>
      <c r="H233" s="28"/>
      <c r="I233" s="28"/>
      <c r="J233" s="29"/>
      <c r="K233" s="29"/>
      <c r="L233" s="29"/>
      <c r="M233" s="29"/>
      <c r="N233" s="29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  <c r="IT233" s="49"/>
      <c r="IU233" s="49"/>
      <c r="IV233" s="49"/>
      <c r="IW233" s="49"/>
      <c r="IX233" s="49"/>
      <c r="IY233" s="49"/>
      <c r="IZ233" s="49"/>
      <c r="JA233" s="49"/>
      <c r="JB233" s="49"/>
      <c r="JC233" s="49"/>
      <c r="JD233" s="49"/>
      <c r="JE233" s="49"/>
      <c r="JF233" s="49"/>
      <c r="JG233" s="49"/>
      <c r="JH233" s="49"/>
      <c r="JI233" s="49"/>
      <c r="JJ233" s="49"/>
      <c r="JK233" s="49"/>
      <c r="JL233" s="49"/>
      <c r="JM233" s="49"/>
      <c r="JN233" s="49"/>
      <c r="JO233" s="49"/>
      <c r="JP233" s="49"/>
      <c r="JQ233" s="49"/>
      <c r="JR233" s="49"/>
      <c r="JS233" s="49"/>
      <c r="JT233" s="49"/>
      <c r="JU233" s="49"/>
      <c r="JV233" s="49"/>
      <c r="JW233" s="49"/>
      <c r="JX233" s="49"/>
      <c r="JY233" s="49"/>
      <c r="JZ233" s="49"/>
      <c r="KA233" s="49"/>
      <c r="KB233" s="49"/>
      <c r="KC233" s="49"/>
      <c r="KD233" s="49"/>
      <c r="KE233" s="49"/>
      <c r="KF233" s="49"/>
      <c r="KG233" s="49"/>
      <c r="KH233" s="49"/>
      <c r="KI233" s="49"/>
      <c r="KJ233" s="49"/>
      <c r="KK233" s="49"/>
      <c r="KL233" s="49"/>
      <c r="KM233" s="49"/>
      <c r="KN233" s="49"/>
      <c r="KO233" s="49"/>
      <c r="KP233" s="49"/>
      <c r="KQ233" s="49"/>
      <c r="KR233" s="49"/>
      <c r="KS233" s="49"/>
      <c r="KT233" s="49"/>
      <c r="KU233" s="49"/>
      <c r="KV233" s="49"/>
      <c r="KW233" s="49"/>
      <c r="KX233" s="49"/>
      <c r="KY233" s="49"/>
      <c r="KZ233" s="49"/>
      <c r="LA233" s="49"/>
      <c r="LB233" s="49"/>
      <c r="LC233" s="49"/>
      <c r="LD233" s="49"/>
      <c r="LE233" s="49"/>
      <c r="LF233" s="49"/>
      <c r="LG233" s="49"/>
      <c r="LH233" s="49"/>
      <c r="LI233" s="49"/>
      <c r="LJ233" s="49"/>
      <c r="LK233" s="49"/>
      <c r="LL233" s="49"/>
      <c r="LM233" s="49"/>
      <c r="LN233" s="49"/>
      <c r="LO233" s="49"/>
      <c r="LP233" s="49"/>
      <c r="LQ233" s="49"/>
      <c r="LR233" s="49"/>
      <c r="LS233" s="49"/>
      <c r="LT233" s="49"/>
      <c r="LU233" s="49"/>
      <c r="LV233" s="49"/>
      <c r="LW233" s="49"/>
      <c r="LX233" s="49"/>
      <c r="LY233" s="49"/>
      <c r="LZ233" s="49"/>
      <c r="MA233" s="49"/>
      <c r="MB233" s="49"/>
      <c r="MC233" s="49"/>
      <c r="MD233" s="49"/>
      <c r="ME233" s="49"/>
      <c r="MF233" s="49"/>
      <c r="MG233" s="49"/>
      <c r="MH233" s="49"/>
      <c r="MI233" s="49"/>
      <c r="MJ233" s="49"/>
      <c r="MK233" s="49"/>
      <c r="ML233" s="49"/>
      <c r="MM233" s="49"/>
      <c r="MN233" s="49"/>
      <c r="MO233" s="49"/>
      <c r="MP233" s="49"/>
      <c r="MQ233" s="49"/>
      <c r="MR233" s="49"/>
      <c r="MS233" s="49"/>
      <c r="MT233" s="49"/>
      <c r="MU233" s="49"/>
      <c r="MV233" s="49"/>
      <c r="MW233" s="49"/>
      <c r="MX233" s="49"/>
      <c r="MY233" s="49"/>
      <c r="MZ233" s="49"/>
      <c r="NA233" s="49"/>
      <c r="NB233" s="49"/>
      <c r="NC233" s="49"/>
      <c r="ND233" s="49"/>
      <c r="NE233" s="49"/>
      <c r="NF233" s="49"/>
      <c r="NG233" s="49"/>
      <c r="NH233" s="49"/>
      <c r="NI233" s="49"/>
      <c r="NJ233" s="49"/>
      <c r="NK233" s="49"/>
      <c r="NL233" s="49"/>
      <c r="NM233" s="49"/>
      <c r="NN233" s="49"/>
      <c r="NO233" s="49"/>
      <c r="NP233" s="49"/>
      <c r="NQ233" s="49"/>
      <c r="NR233" s="49"/>
      <c r="NS233" s="49"/>
      <c r="NT233" s="49"/>
      <c r="NU233" s="49"/>
      <c r="NV233" s="49"/>
      <c r="NW233" s="49"/>
      <c r="NX233" s="49"/>
      <c r="NY233" s="49"/>
      <c r="NZ233" s="49"/>
      <c r="OA233" s="49"/>
      <c r="OB233" s="49"/>
      <c r="OC233" s="49"/>
      <c r="OD233" s="49"/>
    </row>
    <row r="234" spans="1:394" s="4" customFormat="1" x14ac:dyDescent="0.25">
      <c r="A234" s="25"/>
      <c r="B234" s="26"/>
      <c r="C234" s="27"/>
      <c r="D234" s="27"/>
      <c r="E234" s="27"/>
      <c r="F234" s="27"/>
      <c r="G234" s="27"/>
      <c r="H234" s="28"/>
      <c r="I234" s="28"/>
      <c r="J234" s="29"/>
      <c r="K234" s="29"/>
      <c r="L234" s="29"/>
      <c r="M234" s="29"/>
      <c r="N234" s="29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49"/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  <c r="II234" s="49"/>
      <c r="IJ234" s="49"/>
      <c r="IK234" s="49"/>
      <c r="IL234" s="49"/>
      <c r="IM234" s="49"/>
      <c r="IN234" s="49"/>
      <c r="IO234" s="49"/>
      <c r="IP234" s="49"/>
      <c r="IQ234" s="49"/>
      <c r="IR234" s="49"/>
      <c r="IS234" s="49"/>
      <c r="IT234" s="49"/>
      <c r="IU234" s="49"/>
      <c r="IV234" s="49"/>
      <c r="IW234" s="49"/>
      <c r="IX234" s="49"/>
      <c r="IY234" s="49"/>
      <c r="IZ234" s="49"/>
      <c r="JA234" s="49"/>
      <c r="JB234" s="49"/>
      <c r="JC234" s="49"/>
      <c r="JD234" s="49"/>
      <c r="JE234" s="49"/>
      <c r="JF234" s="49"/>
      <c r="JG234" s="49"/>
      <c r="JH234" s="49"/>
      <c r="JI234" s="49"/>
      <c r="JJ234" s="49"/>
      <c r="JK234" s="49"/>
      <c r="JL234" s="49"/>
      <c r="JM234" s="49"/>
      <c r="JN234" s="49"/>
      <c r="JO234" s="49"/>
      <c r="JP234" s="49"/>
      <c r="JQ234" s="49"/>
      <c r="JR234" s="49"/>
      <c r="JS234" s="49"/>
      <c r="JT234" s="49"/>
      <c r="JU234" s="49"/>
      <c r="JV234" s="49"/>
      <c r="JW234" s="49"/>
      <c r="JX234" s="49"/>
      <c r="JY234" s="49"/>
      <c r="JZ234" s="49"/>
      <c r="KA234" s="49"/>
      <c r="KB234" s="49"/>
      <c r="KC234" s="49"/>
      <c r="KD234" s="49"/>
      <c r="KE234" s="49"/>
      <c r="KF234" s="49"/>
      <c r="KG234" s="49"/>
      <c r="KH234" s="49"/>
      <c r="KI234" s="49"/>
      <c r="KJ234" s="49"/>
      <c r="KK234" s="49"/>
      <c r="KL234" s="49"/>
      <c r="KM234" s="49"/>
      <c r="KN234" s="49"/>
      <c r="KO234" s="49"/>
      <c r="KP234" s="49"/>
      <c r="KQ234" s="49"/>
      <c r="KR234" s="49"/>
      <c r="KS234" s="49"/>
      <c r="KT234" s="49"/>
      <c r="KU234" s="49"/>
      <c r="KV234" s="49"/>
      <c r="KW234" s="49"/>
      <c r="KX234" s="49"/>
      <c r="KY234" s="49"/>
      <c r="KZ234" s="49"/>
      <c r="LA234" s="49"/>
      <c r="LB234" s="49"/>
      <c r="LC234" s="49"/>
      <c r="LD234" s="49"/>
      <c r="LE234" s="49"/>
      <c r="LF234" s="49"/>
      <c r="LG234" s="49"/>
      <c r="LH234" s="49"/>
      <c r="LI234" s="49"/>
      <c r="LJ234" s="49"/>
      <c r="LK234" s="49"/>
      <c r="LL234" s="49"/>
      <c r="LM234" s="49"/>
      <c r="LN234" s="49"/>
      <c r="LO234" s="49"/>
      <c r="LP234" s="49"/>
      <c r="LQ234" s="49"/>
      <c r="LR234" s="49"/>
      <c r="LS234" s="49"/>
      <c r="LT234" s="49"/>
      <c r="LU234" s="49"/>
      <c r="LV234" s="49"/>
      <c r="LW234" s="49"/>
      <c r="LX234" s="49"/>
      <c r="LY234" s="49"/>
      <c r="LZ234" s="49"/>
      <c r="MA234" s="49"/>
      <c r="MB234" s="49"/>
      <c r="MC234" s="49"/>
      <c r="MD234" s="49"/>
      <c r="ME234" s="49"/>
      <c r="MF234" s="49"/>
      <c r="MG234" s="49"/>
      <c r="MH234" s="49"/>
      <c r="MI234" s="49"/>
      <c r="MJ234" s="49"/>
      <c r="MK234" s="49"/>
      <c r="ML234" s="49"/>
      <c r="MM234" s="49"/>
      <c r="MN234" s="49"/>
      <c r="MO234" s="49"/>
      <c r="MP234" s="49"/>
      <c r="MQ234" s="49"/>
      <c r="MR234" s="49"/>
      <c r="MS234" s="49"/>
      <c r="MT234" s="49"/>
      <c r="MU234" s="49"/>
      <c r="MV234" s="49"/>
      <c r="MW234" s="49"/>
      <c r="MX234" s="49"/>
      <c r="MY234" s="49"/>
      <c r="MZ234" s="49"/>
      <c r="NA234" s="49"/>
      <c r="NB234" s="49"/>
      <c r="NC234" s="49"/>
      <c r="ND234" s="49"/>
      <c r="NE234" s="49"/>
      <c r="NF234" s="49"/>
      <c r="NG234" s="49"/>
      <c r="NH234" s="49"/>
      <c r="NI234" s="49"/>
      <c r="NJ234" s="49"/>
      <c r="NK234" s="49"/>
      <c r="NL234" s="49"/>
      <c r="NM234" s="49"/>
      <c r="NN234" s="49"/>
      <c r="NO234" s="49"/>
      <c r="NP234" s="49"/>
      <c r="NQ234" s="49"/>
      <c r="NR234" s="49"/>
      <c r="NS234" s="49"/>
      <c r="NT234" s="49"/>
      <c r="NU234" s="49"/>
      <c r="NV234" s="49"/>
      <c r="NW234" s="49"/>
      <c r="NX234" s="49"/>
      <c r="NY234" s="49"/>
      <c r="NZ234" s="49"/>
      <c r="OA234" s="49"/>
      <c r="OB234" s="49"/>
      <c r="OC234" s="49"/>
      <c r="OD234" s="49"/>
    </row>
    <row r="235" spans="1:394" s="4" customFormat="1" x14ac:dyDescent="0.25">
      <c r="A235" s="25"/>
      <c r="B235" s="26"/>
      <c r="C235" s="27"/>
      <c r="D235" s="27"/>
      <c r="E235" s="27"/>
      <c r="F235" s="27"/>
      <c r="G235" s="27"/>
      <c r="H235" s="28"/>
      <c r="I235" s="28"/>
      <c r="J235" s="29"/>
      <c r="K235" s="29"/>
      <c r="L235" s="29"/>
      <c r="M235" s="29"/>
      <c r="N235" s="29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49"/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  <c r="II235" s="49"/>
      <c r="IJ235" s="49"/>
      <c r="IK235" s="49"/>
      <c r="IL235" s="49"/>
      <c r="IM235" s="49"/>
      <c r="IN235" s="49"/>
      <c r="IO235" s="49"/>
      <c r="IP235" s="49"/>
      <c r="IQ235" s="49"/>
      <c r="IR235" s="49"/>
      <c r="IS235" s="49"/>
      <c r="IT235" s="49"/>
      <c r="IU235" s="49"/>
      <c r="IV235" s="49"/>
      <c r="IW235" s="49"/>
      <c r="IX235" s="49"/>
      <c r="IY235" s="49"/>
      <c r="IZ235" s="49"/>
      <c r="JA235" s="49"/>
      <c r="JB235" s="49"/>
      <c r="JC235" s="49"/>
      <c r="JD235" s="49"/>
      <c r="JE235" s="49"/>
      <c r="JF235" s="49"/>
      <c r="JG235" s="49"/>
      <c r="JH235" s="49"/>
      <c r="JI235" s="49"/>
      <c r="JJ235" s="49"/>
      <c r="JK235" s="49"/>
      <c r="JL235" s="49"/>
      <c r="JM235" s="49"/>
      <c r="JN235" s="49"/>
      <c r="JO235" s="49"/>
      <c r="JP235" s="49"/>
      <c r="JQ235" s="49"/>
      <c r="JR235" s="49"/>
      <c r="JS235" s="49"/>
      <c r="JT235" s="49"/>
      <c r="JU235" s="49"/>
      <c r="JV235" s="49"/>
      <c r="JW235" s="49"/>
      <c r="JX235" s="49"/>
      <c r="JY235" s="49"/>
      <c r="JZ235" s="49"/>
      <c r="KA235" s="49"/>
      <c r="KB235" s="49"/>
      <c r="KC235" s="49"/>
      <c r="KD235" s="49"/>
      <c r="KE235" s="49"/>
      <c r="KF235" s="49"/>
      <c r="KG235" s="49"/>
      <c r="KH235" s="49"/>
      <c r="KI235" s="49"/>
      <c r="KJ235" s="49"/>
      <c r="KK235" s="49"/>
      <c r="KL235" s="49"/>
      <c r="KM235" s="49"/>
      <c r="KN235" s="49"/>
      <c r="KO235" s="49"/>
      <c r="KP235" s="49"/>
      <c r="KQ235" s="49"/>
      <c r="KR235" s="49"/>
      <c r="KS235" s="49"/>
      <c r="KT235" s="49"/>
      <c r="KU235" s="49"/>
      <c r="KV235" s="49"/>
      <c r="KW235" s="49"/>
      <c r="KX235" s="49"/>
      <c r="KY235" s="49"/>
      <c r="KZ235" s="49"/>
      <c r="LA235" s="49"/>
      <c r="LB235" s="49"/>
      <c r="LC235" s="49"/>
      <c r="LD235" s="49"/>
      <c r="LE235" s="49"/>
      <c r="LF235" s="49"/>
      <c r="LG235" s="49"/>
      <c r="LH235" s="49"/>
      <c r="LI235" s="49"/>
      <c r="LJ235" s="49"/>
      <c r="LK235" s="49"/>
      <c r="LL235" s="49"/>
      <c r="LM235" s="49"/>
      <c r="LN235" s="49"/>
      <c r="LO235" s="49"/>
      <c r="LP235" s="49"/>
      <c r="LQ235" s="49"/>
      <c r="LR235" s="49"/>
      <c r="LS235" s="49"/>
      <c r="LT235" s="49"/>
      <c r="LU235" s="49"/>
      <c r="LV235" s="49"/>
      <c r="LW235" s="49"/>
      <c r="LX235" s="49"/>
      <c r="LY235" s="49"/>
      <c r="LZ235" s="49"/>
      <c r="MA235" s="49"/>
      <c r="MB235" s="49"/>
      <c r="MC235" s="49"/>
      <c r="MD235" s="49"/>
      <c r="ME235" s="49"/>
      <c r="MF235" s="49"/>
      <c r="MG235" s="49"/>
      <c r="MH235" s="49"/>
      <c r="MI235" s="49"/>
      <c r="MJ235" s="49"/>
      <c r="MK235" s="49"/>
      <c r="ML235" s="49"/>
      <c r="MM235" s="49"/>
      <c r="MN235" s="49"/>
      <c r="MO235" s="49"/>
      <c r="MP235" s="49"/>
      <c r="MQ235" s="49"/>
      <c r="MR235" s="49"/>
      <c r="MS235" s="49"/>
      <c r="MT235" s="49"/>
      <c r="MU235" s="49"/>
      <c r="MV235" s="49"/>
      <c r="MW235" s="49"/>
      <c r="MX235" s="49"/>
      <c r="MY235" s="49"/>
      <c r="MZ235" s="49"/>
      <c r="NA235" s="49"/>
      <c r="NB235" s="49"/>
      <c r="NC235" s="49"/>
      <c r="ND235" s="49"/>
      <c r="NE235" s="49"/>
      <c r="NF235" s="49"/>
      <c r="NG235" s="49"/>
      <c r="NH235" s="49"/>
      <c r="NI235" s="49"/>
      <c r="NJ235" s="49"/>
      <c r="NK235" s="49"/>
      <c r="NL235" s="49"/>
      <c r="NM235" s="49"/>
      <c r="NN235" s="49"/>
      <c r="NO235" s="49"/>
      <c r="NP235" s="49"/>
      <c r="NQ235" s="49"/>
      <c r="NR235" s="49"/>
      <c r="NS235" s="49"/>
      <c r="NT235" s="49"/>
      <c r="NU235" s="49"/>
      <c r="NV235" s="49"/>
      <c r="NW235" s="49"/>
      <c r="NX235" s="49"/>
      <c r="NY235" s="49"/>
      <c r="NZ235" s="49"/>
      <c r="OA235" s="49"/>
      <c r="OB235" s="49"/>
      <c r="OC235" s="49"/>
      <c r="OD235" s="49"/>
    </row>
    <row r="236" spans="1:394" s="4" customFormat="1" x14ac:dyDescent="0.25">
      <c r="A236" s="25"/>
      <c r="B236" s="26"/>
      <c r="C236" s="27"/>
      <c r="D236" s="27"/>
      <c r="E236" s="27"/>
      <c r="F236" s="27"/>
      <c r="G236" s="27"/>
      <c r="H236" s="28"/>
      <c r="I236" s="28"/>
      <c r="J236" s="29"/>
      <c r="K236" s="29"/>
      <c r="L236" s="29"/>
      <c r="M236" s="29"/>
      <c r="N236" s="29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  <c r="IT236" s="49"/>
      <c r="IU236" s="49"/>
      <c r="IV236" s="49"/>
      <c r="IW236" s="49"/>
      <c r="IX236" s="49"/>
      <c r="IY236" s="49"/>
      <c r="IZ236" s="49"/>
      <c r="JA236" s="49"/>
      <c r="JB236" s="49"/>
      <c r="JC236" s="49"/>
      <c r="JD236" s="49"/>
      <c r="JE236" s="49"/>
      <c r="JF236" s="49"/>
      <c r="JG236" s="49"/>
      <c r="JH236" s="49"/>
      <c r="JI236" s="49"/>
      <c r="JJ236" s="49"/>
      <c r="JK236" s="49"/>
      <c r="JL236" s="49"/>
      <c r="JM236" s="49"/>
      <c r="JN236" s="49"/>
      <c r="JO236" s="49"/>
      <c r="JP236" s="49"/>
      <c r="JQ236" s="49"/>
      <c r="JR236" s="49"/>
      <c r="JS236" s="49"/>
      <c r="JT236" s="49"/>
      <c r="JU236" s="49"/>
      <c r="JV236" s="49"/>
      <c r="JW236" s="49"/>
      <c r="JX236" s="49"/>
      <c r="JY236" s="49"/>
      <c r="JZ236" s="49"/>
      <c r="KA236" s="49"/>
      <c r="KB236" s="49"/>
      <c r="KC236" s="49"/>
      <c r="KD236" s="49"/>
      <c r="KE236" s="49"/>
      <c r="KF236" s="49"/>
      <c r="KG236" s="49"/>
      <c r="KH236" s="49"/>
      <c r="KI236" s="49"/>
      <c r="KJ236" s="49"/>
      <c r="KK236" s="49"/>
      <c r="KL236" s="49"/>
      <c r="KM236" s="49"/>
      <c r="KN236" s="49"/>
      <c r="KO236" s="49"/>
      <c r="KP236" s="49"/>
      <c r="KQ236" s="49"/>
      <c r="KR236" s="49"/>
      <c r="KS236" s="49"/>
      <c r="KT236" s="49"/>
      <c r="KU236" s="49"/>
      <c r="KV236" s="49"/>
      <c r="KW236" s="49"/>
      <c r="KX236" s="49"/>
      <c r="KY236" s="49"/>
      <c r="KZ236" s="49"/>
      <c r="LA236" s="49"/>
      <c r="LB236" s="49"/>
      <c r="LC236" s="49"/>
      <c r="LD236" s="49"/>
      <c r="LE236" s="49"/>
      <c r="LF236" s="49"/>
      <c r="LG236" s="49"/>
      <c r="LH236" s="49"/>
      <c r="LI236" s="49"/>
      <c r="LJ236" s="49"/>
      <c r="LK236" s="49"/>
      <c r="LL236" s="49"/>
      <c r="LM236" s="49"/>
      <c r="LN236" s="49"/>
      <c r="LO236" s="49"/>
      <c r="LP236" s="49"/>
      <c r="LQ236" s="49"/>
      <c r="LR236" s="49"/>
      <c r="LS236" s="49"/>
      <c r="LT236" s="49"/>
      <c r="LU236" s="49"/>
      <c r="LV236" s="49"/>
      <c r="LW236" s="49"/>
      <c r="LX236" s="49"/>
      <c r="LY236" s="49"/>
      <c r="LZ236" s="49"/>
      <c r="MA236" s="49"/>
      <c r="MB236" s="49"/>
      <c r="MC236" s="49"/>
      <c r="MD236" s="49"/>
      <c r="ME236" s="49"/>
      <c r="MF236" s="49"/>
      <c r="MG236" s="49"/>
      <c r="MH236" s="49"/>
      <c r="MI236" s="49"/>
      <c r="MJ236" s="49"/>
      <c r="MK236" s="49"/>
      <c r="ML236" s="49"/>
      <c r="MM236" s="49"/>
      <c r="MN236" s="49"/>
      <c r="MO236" s="49"/>
      <c r="MP236" s="49"/>
      <c r="MQ236" s="49"/>
      <c r="MR236" s="49"/>
      <c r="MS236" s="49"/>
      <c r="MT236" s="49"/>
      <c r="MU236" s="49"/>
      <c r="MV236" s="49"/>
      <c r="MW236" s="49"/>
      <c r="MX236" s="49"/>
      <c r="MY236" s="49"/>
      <c r="MZ236" s="49"/>
      <c r="NA236" s="49"/>
      <c r="NB236" s="49"/>
      <c r="NC236" s="49"/>
      <c r="ND236" s="49"/>
      <c r="NE236" s="49"/>
      <c r="NF236" s="49"/>
      <c r="NG236" s="49"/>
      <c r="NH236" s="49"/>
      <c r="NI236" s="49"/>
      <c r="NJ236" s="49"/>
      <c r="NK236" s="49"/>
      <c r="NL236" s="49"/>
      <c r="NM236" s="49"/>
      <c r="NN236" s="49"/>
      <c r="NO236" s="49"/>
      <c r="NP236" s="49"/>
      <c r="NQ236" s="49"/>
      <c r="NR236" s="49"/>
      <c r="NS236" s="49"/>
      <c r="NT236" s="49"/>
      <c r="NU236" s="49"/>
      <c r="NV236" s="49"/>
      <c r="NW236" s="49"/>
      <c r="NX236" s="49"/>
      <c r="NY236" s="49"/>
      <c r="NZ236" s="49"/>
      <c r="OA236" s="49"/>
      <c r="OB236" s="49"/>
      <c r="OC236" s="49"/>
      <c r="OD236" s="49"/>
    </row>
    <row r="237" spans="1:394" s="4" customFormat="1" x14ac:dyDescent="0.25">
      <c r="A237" s="25"/>
      <c r="B237" s="26"/>
      <c r="C237" s="27"/>
      <c r="D237" s="27"/>
      <c r="E237" s="27"/>
      <c r="F237" s="27"/>
      <c r="G237" s="27"/>
      <c r="H237" s="28"/>
      <c r="I237" s="28"/>
      <c r="J237" s="29"/>
      <c r="K237" s="29"/>
      <c r="L237" s="29"/>
      <c r="M237" s="29"/>
      <c r="N237" s="29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  <c r="IT237" s="49"/>
      <c r="IU237" s="49"/>
      <c r="IV237" s="49"/>
      <c r="IW237" s="49"/>
      <c r="IX237" s="49"/>
      <c r="IY237" s="49"/>
      <c r="IZ237" s="49"/>
      <c r="JA237" s="49"/>
      <c r="JB237" s="49"/>
      <c r="JC237" s="49"/>
      <c r="JD237" s="49"/>
      <c r="JE237" s="49"/>
      <c r="JF237" s="49"/>
      <c r="JG237" s="49"/>
      <c r="JH237" s="49"/>
      <c r="JI237" s="49"/>
      <c r="JJ237" s="49"/>
      <c r="JK237" s="49"/>
      <c r="JL237" s="49"/>
      <c r="JM237" s="49"/>
      <c r="JN237" s="49"/>
      <c r="JO237" s="49"/>
      <c r="JP237" s="49"/>
      <c r="JQ237" s="49"/>
      <c r="JR237" s="49"/>
      <c r="JS237" s="49"/>
      <c r="JT237" s="49"/>
      <c r="JU237" s="49"/>
      <c r="JV237" s="49"/>
      <c r="JW237" s="49"/>
      <c r="JX237" s="49"/>
      <c r="JY237" s="49"/>
      <c r="JZ237" s="49"/>
      <c r="KA237" s="49"/>
      <c r="KB237" s="49"/>
      <c r="KC237" s="49"/>
      <c r="KD237" s="49"/>
      <c r="KE237" s="49"/>
      <c r="KF237" s="49"/>
      <c r="KG237" s="49"/>
      <c r="KH237" s="49"/>
      <c r="KI237" s="49"/>
      <c r="KJ237" s="49"/>
      <c r="KK237" s="49"/>
      <c r="KL237" s="49"/>
      <c r="KM237" s="49"/>
      <c r="KN237" s="49"/>
      <c r="KO237" s="49"/>
      <c r="KP237" s="49"/>
      <c r="KQ237" s="49"/>
      <c r="KR237" s="49"/>
      <c r="KS237" s="49"/>
      <c r="KT237" s="49"/>
      <c r="KU237" s="49"/>
      <c r="KV237" s="49"/>
      <c r="KW237" s="49"/>
      <c r="KX237" s="49"/>
      <c r="KY237" s="49"/>
      <c r="KZ237" s="49"/>
      <c r="LA237" s="49"/>
      <c r="LB237" s="49"/>
      <c r="LC237" s="49"/>
      <c r="LD237" s="49"/>
      <c r="LE237" s="49"/>
      <c r="LF237" s="49"/>
      <c r="LG237" s="49"/>
      <c r="LH237" s="49"/>
      <c r="LI237" s="49"/>
      <c r="LJ237" s="49"/>
      <c r="LK237" s="49"/>
      <c r="LL237" s="49"/>
      <c r="LM237" s="49"/>
      <c r="LN237" s="49"/>
      <c r="LO237" s="49"/>
      <c r="LP237" s="49"/>
      <c r="LQ237" s="49"/>
      <c r="LR237" s="49"/>
      <c r="LS237" s="49"/>
      <c r="LT237" s="49"/>
      <c r="LU237" s="49"/>
      <c r="LV237" s="49"/>
      <c r="LW237" s="49"/>
      <c r="LX237" s="49"/>
      <c r="LY237" s="49"/>
      <c r="LZ237" s="49"/>
      <c r="MA237" s="49"/>
      <c r="MB237" s="49"/>
      <c r="MC237" s="49"/>
      <c r="MD237" s="49"/>
      <c r="ME237" s="49"/>
      <c r="MF237" s="49"/>
      <c r="MG237" s="49"/>
      <c r="MH237" s="49"/>
      <c r="MI237" s="49"/>
      <c r="MJ237" s="49"/>
      <c r="MK237" s="49"/>
      <c r="ML237" s="49"/>
      <c r="MM237" s="49"/>
      <c r="MN237" s="49"/>
      <c r="MO237" s="49"/>
      <c r="MP237" s="49"/>
      <c r="MQ237" s="49"/>
      <c r="MR237" s="49"/>
      <c r="MS237" s="49"/>
      <c r="MT237" s="49"/>
      <c r="MU237" s="49"/>
      <c r="MV237" s="49"/>
      <c r="MW237" s="49"/>
      <c r="MX237" s="49"/>
      <c r="MY237" s="49"/>
      <c r="MZ237" s="49"/>
      <c r="NA237" s="49"/>
      <c r="NB237" s="49"/>
      <c r="NC237" s="49"/>
      <c r="ND237" s="49"/>
      <c r="NE237" s="49"/>
      <c r="NF237" s="49"/>
      <c r="NG237" s="49"/>
      <c r="NH237" s="49"/>
      <c r="NI237" s="49"/>
      <c r="NJ237" s="49"/>
      <c r="NK237" s="49"/>
      <c r="NL237" s="49"/>
      <c r="NM237" s="49"/>
      <c r="NN237" s="49"/>
      <c r="NO237" s="49"/>
      <c r="NP237" s="49"/>
      <c r="NQ237" s="49"/>
      <c r="NR237" s="49"/>
      <c r="NS237" s="49"/>
      <c r="NT237" s="49"/>
      <c r="NU237" s="49"/>
      <c r="NV237" s="49"/>
      <c r="NW237" s="49"/>
      <c r="NX237" s="49"/>
      <c r="NY237" s="49"/>
      <c r="NZ237" s="49"/>
      <c r="OA237" s="49"/>
      <c r="OB237" s="49"/>
      <c r="OC237" s="49"/>
      <c r="OD237" s="49"/>
    </row>
    <row r="238" spans="1:394" s="4" customFormat="1" x14ac:dyDescent="0.25">
      <c r="A238" s="25"/>
      <c r="B238" s="26"/>
      <c r="C238" s="27"/>
      <c r="D238" s="27"/>
      <c r="E238" s="27"/>
      <c r="F238" s="27"/>
      <c r="G238" s="27"/>
      <c r="H238" s="28"/>
      <c r="I238" s="28"/>
      <c r="J238" s="29"/>
      <c r="K238" s="29"/>
      <c r="L238" s="29"/>
      <c r="M238" s="29"/>
      <c r="N238" s="29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  <c r="IT238" s="49"/>
      <c r="IU238" s="49"/>
      <c r="IV238" s="49"/>
      <c r="IW238" s="49"/>
      <c r="IX238" s="49"/>
      <c r="IY238" s="49"/>
      <c r="IZ238" s="49"/>
      <c r="JA238" s="49"/>
      <c r="JB238" s="49"/>
      <c r="JC238" s="49"/>
      <c r="JD238" s="49"/>
      <c r="JE238" s="49"/>
      <c r="JF238" s="49"/>
      <c r="JG238" s="49"/>
      <c r="JH238" s="49"/>
      <c r="JI238" s="49"/>
      <c r="JJ238" s="49"/>
      <c r="JK238" s="49"/>
      <c r="JL238" s="49"/>
      <c r="JM238" s="49"/>
      <c r="JN238" s="49"/>
      <c r="JO238" s="49"/>
      <c r="JP238" s="49"/>
      <c r="JQ238" s="49"/>
      <c r="JR238" s="49"/>
      <c r="JS238" s="49"/>
      <c r="JT238" s="49"/>
      <c r="JU238" s="49"/>
      <c r="JV238" s="49"/>
      <c r="JW238" s="49"/>
      <c r="JX238" s="49"/>
      <c r="JY238" s="49"/>
      <c r="JZ238" s="49"/>
      <c r="KA238" s="49"/>
      <c r="KB238" s="49"/>
      <c r="KC238" s="49"/>
      <c r="KD238" s="49"/>
      <c r="KE238" s="49"/>
      <c r="KF238" s="49"/>
      <c r="KG238" s="49"/>
      <c r="KH238" s="49"/>
      <c r="KI238" s="49"/>
      <c r="KJ238" s="49"/>
      <c r="KK238" s="49"/>
      <c r="KL238" s="49"/>
      <c r="KM238" s="49"/>
      <c r="KN238" s="49"/>
      <c r="KO238" s="49"/>
      <c r="KP238" s="49"/>
      <c r="KQ238" s="49"/>
      <c r="KR238" s="49"/>
      <c r="KS238" s="49"/>
      <c r="KT238" s="49"/>
      <c r="KU238" s="49"/>
      <c r="KV238" s="49"/>
      <c r="KW238" s="49"/>
      <c r="KX238" s="49"/>
      <c r="KY238" s="49"/>
      <c r="KZ238" s="49"/>
      <c r="LA238" s="49"/>
      <c r="LB238" s="49"/>
      <c r="LC238" s="49"/>
      <c r="LD238" s="49"/>
      <c r="LE238" s="49"/>
      <c r="LF238" s="49"/>
      <c r="LG238" s="49"/>
      <c r="LH238" s="49"/>
      <c r="LI238" s="49"/>
      <c r="LJ238" s="49"/>
      <c r="LK238" s="49"/>
      <c r="LL238" s="49"/>
      <c r="LM238" s="49"/>
      <c r="LN238" s="49"/>
      <c r="LO238" s="49"/>
      <c r="LP238" s="49"/>
      <c r="LQ238" s="49"/>
      <c r="LR238" s="49"/>
      <c r="LS238" s="49"/>
      <c r="LT238" s="49"/>
      <c r="LU238" s="49"/>
      <c r="LV238" s="49"/>
      <c r="LW238" s="49"/>
      <c r="LX238" s="49"/>
      <c r="LY238" s="49"/>
      <c r="LZ238" s="49"/>
      <c r="MA238" s="49"/>
      <c r="MB238" s="49"/>
      <c r="MC238" s="49"/>
      <c r="MD238" s="49"/>
      <c r="ME238" s="49"/>
      <c r="MF238" s="49"/>
      <c r="MG238" s="49"/>
      <c r="MH238" s="49"/>
      <c r="MI238" s="49"/>
      <c r="MJ238" s="49"/>
      <c r="MK238" s="49"/>
      <c r="ML238" s="49"/>
      <c r="MM238" s="49"/>
      <c r="MN238" s="49"/>
      <c r="MO238" s="49"/>
      <c r="MP238" s="49"/>
      <c r="MQ238" s="49"/>
      <c r="MR238" s="49"/>
      <c r="MS238" s="49"/>
      <c r="MT238" s="49"/>
      <c r="MU238" s="49"/>
      <c r="MV238" s="49"/>
      <c r="MW238" s="49"/>
      <c r="MX238" s="49"/>
      <c r="MY238" s="49"/>
      <c r="MZ238" s="49"/>
      <c r="NA238" s="49"/>
      <c r="NB238" s="49"/>
      <c r="NC238" s="49"/>
      <c r="ND238" s="49"/>
      <c r="NE238" s="49"/>
      <c r="NF238" s="49"/>
      <c r="NG238" s="49"/>
      <c r="NH238" s="49"/>
      <c r="NI238" s="49"/>
      <c r="NJ238" s="49"/>
      <c r="NK238" s="49"/>
      <c r="NL238" s="49"/>
      <c r="NM238" s="49"/>
      <c r="NN238" s="49"/>
      <c r="NO238" s="49"/>
      <c r="NP238" s="49"/>
      <c r="NQ238" s="49"/>
      <c r="NR238" s="49"/>
      <c r="NS238" s="49"/>
      <c r="NT238" s="49"/>
      <c r="NU238" s="49"/>
      <c r="NV238" s="49"/>
      <c r="NW238" s="49"/>
      <c r="NX238" s="49"/>
      <c r="NY238" s="49"/>
      <c r="NZ238" s="49"/>
      <c r="OA238" s="49"/>
      <c r="OB238" s="49"/>
      <c r="OC238" s="49"/>
      <c r="OD238" s="49"/>
    </row>
    <row r="239" spans="1:394" s="4" customFormat="1" x14ac:dyDescent="0.25">
      <c r="A239" s="25"/>
      <c r="B239" s="26"/>
      <c r="C239" s="27"/>
      <c r="D239" s="27"/>
      <c r="E239" s="27"/>
      <c r="F239" s="27"/>
      <c r="G239" s="27"/>
      <c r="H239" s="28"/>
      <c r="I239" s="28"/>
      <c r="J239" s="29"/>
      <c r="K239" s="29"/>
      <c r="L239" s="29"/>
      <c r="M239" s="29"/>
      <c r="N239" s="29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  <c r="IT239" s="49"/>
      <c r="IU239" s="49"/>
      <c r="IV239" s="49"/>
      <c r="IW239" s="49"/>
      <c r="IX239" s="49"/>
      <c r="IY239" s="49"/>
      <c r="IZ239" s="49"/>
      <c r="JA239" s="49"/>
      <c r="JB239" s="49"/>
      <c r="JC239" s="49"/>
      <c r="JD239" s="49"/>
      <c r="JE239" s="49"/>
      <c r="JF239" s="49"/>
      <c r="JG239" s="49"/>
      <c r="JH239" s="49"/>
      <c r="JI239" s="49"/>
      <c r="JJ239" s="49"/>
      <c r="JK239" s="49"/>
      <c r="JL239" s="49"/>
      <c r="JM239" s="49"/>
      <c r="JN239" s="49"/>
      <c r="JO239" s="49"/>
      <c r="JP239" s="49"/>
      <c r="JQ239" s="49"/>
      <c r="JR239" s="49"/>
      <c r="JS239" s="49"/>
      <c r="JT239" s="49"/>
      <c r="JU239" s="49"/>
      <c r="JV239" s="49"/>
      <c r="JW239" s="49"/>
      <c r="JX239" s="49"/>
      <c r="JY239" s="49"/>
      <c r="JZ239" s="49"/>
      <c r="KA239" s="49"/>
      <c r="KB239" s="49"/>
      <c r="KC239" s="49"/>
      <c r="KD239" s="49"/>
      <c r="KE239" s="49"/>
      <c r="KF239" s="49"/>
      <c r="KG239" s="49"/>
      <c r="KH239" s="49"/>
      <c r="KI239" s="49"/>
      <c r="KJ239" s="49"/>
      <c r="KK239" s="49"/>
      <c r="KL239" s="49"/>
      <c r="KM239" s="49"/>
      <c r="KN239" s="49"/>
      <c r="KO239" s="49"/>
      <c r="KP239" s="49"/>
      <c r="KQ239" s="49"/>
      <c r="KR239" s="49"/>
      <c r="KS239" s="49"/>
      <c r="KT239" s="49"/>
      <c r="KU239" s="49"/>
      <c r="KV239" s="49"/>
      <c r="KW239" s="49"/>
      <c r="KX239" s="49"/>
      <c r="KY239" s="49"/>
      <c r="KZ239" s="49"/>
      <c r="LA239" s="49"/>
      <c r="LB239" s="49"/>
      <c r="LC239" s="49"/>
      <c r="LD239" s="49"/>
      <c r="LE239" s="49"/>
      <c r="LF239" s="49"/>
      <c r="LG239" s="49"/>
      <c r="LH239" s="49"/>
      <c r="LI239" s="49"/>
      <c r="LJ239" s="49"/>
      <c r="LK239" s="49"/>
      <c r="LL239" s="49"/>
      <c r="LM239" s="49"/>
      <c r="LN239" s="49"/>
      <c r="LO239" s="49"/>
      <c r="LP239" s="49"/>
      <c r="LQ239" s="49"/>
      <c r="LR239" s="49"/>
      <c r="LS239" s="49"/>
      <c r="LT239" s="49"/>
      <c r="LU239" s="49"/>
      <c r="LV239" s="49"/>
      <c r="LW239" s="49"/>
      <c r="LX239" s="49"/>
      <c r="LY239" s="49"/>
      <c r="LZ239" s="49"/>
      <c r="MA239" s="49"/>
      <c r="MB239" s="49"/>
      <c r="MC239" s="49"/>
      <c r="MD239" s="49"/>
      <c r="ME239" s="49"/>
      <c r="MF239" s="49"/>
      <c r="MG239" s="49"/>
      <c r="MH239" s="49"/>
      <c r="MI239" s="49"/>
      <c r="MJ239" s="49"/>
      <c r="MK239" s="49"/>
      <c r="ML239" s="49"/>
      <c r="MM239" s="49"/>
      <c r="MN239" s="49"/>
      <c r="MO239" s="49"/>
      <c r="MP239" s="49"/>
      <c r="MQ239" s="49"/>
      <c r="MR239" s="49"/>
      <c r="MS239" s="49"/>
      <c r="MT239" s="49"/>
      <c r="MU239" s="49"/>
      <c r="MV239" s="49"/>
      <c r="MW239" s="49"/>
      <c r="MX239" s="49"/>
      <c r="MY239" s="49"/>
      <c r="MZ239" s="49"/>
      <c r="NA239" s="49"/>
      <c r="NB239" s="49"/>
      <c r="NC239" s="49"/>
      <c r="ND239" s="49"/>
      <c r="NE239" s="49"/>
      <c r="NF239" s="49"/>
      <c r="NG239" s="49"/>
      <c r="NH239" s="49"/>
      <c r="NI239" s="49"/>
      <c r="NJ239" s="49"/>
      <c r="NK239" s="49"/>
      <c r="NL239" s="49"/>
      <c r="NM239" s="49"/>
      <c r="NN239" s="49"/>
      <c r="NO239" s="49"/>
      <c r="NP239" s="49"/>
      <c r="NQ239" s="49"/>
      <c r="NR239" s="49"/>
      <c r="NS239" s="49"/>
      <c r="NT239" s="49"/>
      <c r="NU239" s="49"/>
      <c r="NV239" s="49"/>
      <c r="NW239" s="49"/>
      <c r="NX239" s="49"/>
      <c r="NY239" s="49"/>
      <c r="NZ239" s="49"/>
      <c r="OA239" s="49"/>
      <c r="OB239" s="49"/>
      <c r="OC239" s="49"/>
      <c r="OD239" s="49"/>
    </row>
    <row r="240" spans="1:394" s="4" customFormat="1" x14ac:dyDescent="0.25">
      <c r="A240" s="25"/>
      <c r="B240" s="26"/>
      <c r="C240" s="27"/>
      <c r="D240" s="27"/>
      <c r="E240" s="27"/>
      <c r="F240" s="27"/>
      <c r="G240" s="27"/>
      <c r="H240" s="28"/>
      <c r="I240" s="28"/>
      <c r="J240" s="29"/>
      <c r="K240" s="29"/>
      <c r="L240" s="29"/>
      <c r="M240" s="29"/>
      <c r="N240" s="29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  <c r="IT240" s="49"/>
      <c r="IU240" s="49"/>
      <c r="IV240" s="49"/>
      <c r="IW240" s="49"/>
      <c r="IX240" s="49"/>
      <c r="IY240" s="49"/>
      <c r="IZ240" s="49"/>
      <c r="JA240" s="49"/>
      <c r="JB240" s="49"/>
      <c r="JC240" s="49"/>
      <c r="JD240" s="49"/>
      <c r="JE240" s="49"/>
      <c r="JF240" s="49"/>
      <c r="JG240" s="49"/>
      <c r="JH240" s="49"/>
      <c r="JI240" s="49"/>
      <c r="JJ240" s="49"/>
      <c r="JK240" s="49"/>
      <c r="JL240" s="49"/>
      <c r="JM240" s="49"/>
      <c r="JN240" s="49"/>
      <c r="JO240" s="49"/>
      <c r="JP240" s="49"/>
      <c r="JQ240" s="49"/>
      <c r="JR240" s="49"/>
      <c r="JS240" s="49"/>
      <c r="JT240" s="49"/>
      <c r="JU240" s="49"/>
      <c r="JV240" s="49"/>
      <c r="JW240" s="49"/>
      <c r="JX240" s="49"/>
      <c r="JY240" s="49"/>
      <c r="JZ240" s="49"/>
      <c r="KA240" s="49"/>
      <c r="KB240" s="49"/>
      <c r="KC240" s="49"/>
      <c r="KD240" s="49"/>
      <c r="KE240" s="49"/>
      <c r="KF240" s="49"/>
      <c r="KG240" s="49"/>
      <c r="KH240" s="49"/>
      <c r="KI240" s="49"/>
      <c r="KJ240" s="49"/>
      <c r="KK240" s="49"/>
      <c r="KL240" s="49"/>
      <c r="KM240" s="49"/>
      <c r="KN240" s="49"/>
      <c r="KO240" s="49"/>
      <c r="KP240" s="49"/>
      <c r="KQ240" s="49"/>
      <c r="KR240" s="49"/>
      <c r="KS240" s="49"/>
      <c r="KT240" s="49"/>
      <c r="KU240" s="49"/>
      <c r="KV240" s="49"/>
      <c r="KW240" s="49"/>
      <c r="KX240" s="49"/>
      <c r="KY240" s="49"/>
      <c r="KZ240" s="49"/>
      <c r="LA240" s="49"/>
      <c r="LB240" s="49"/>
      <c r="LC240" s="49"/>
      <c r="LD240" s="49"/>
      <c r="LE240" s="49"/>
      <c r="LF240" s="49"/>
      <c r="LG240" s="49"/>
      <c r="LH240" s="49"/>
      <c r="LI240" s="49"/>
      <c r="LJ240" s="49"/>
      <c r="LK240" s="49"/>
      <c r="LL240" s="49"/>
      <c r="LM240" s="49"/>
      <c r="LN240" s="49"/>
      <c r="LO240" s="49"/>
      <c r="LP240" s="49"/>
      <c r="LQ240" s="49"/>
      <c r="LR240" s="49"/>
      <c r="LS240" s="49"/>
      <c r="LT240" s="49"/>
      <c r="LU240" s="49"/>
      <c r="LV240" s="49"/>
      <c r="LW240" s="49"/>
      <c r="LX240" s="49"/>
      <c r="LY240" s="49"/>
      <c r="LZ240" s="49"/>
      <c r="MA240" s="49"/>
      <c r="MB240" s="49"/>
      <c r="MC240" s="49"/>
      <c r="MD240" s="49"/>
      <c r="ME240" s="49"/>
      <c r="MF240" s="49"/>
      <c r="MG240" s="49"/>
      <c r="MH240" s="49"/>
      <c r="MI240" s="49"/>
      <c r="MJ240" s="49"/>
      <c r="MK240" s="49"/>
      <c r="ML240" s="49"/>
      <c r="MM240" s="49"/>
      <c r="MN240" s="49"/>
      <c r="MO240" s="49"/>
      <c r="MP240" s="49"/>
      <c r="MQ240" s="49"/>
      <c r="MR240" s="49"/>
      <c r="MS240" s="49"/>
      <c r="MT240" s="49"/>
      <c r="MU240" s="49"/>
      <c r="MV240" s="49"/>
      <c r="MW240" s="49"/>
      <c r="MX240" s="49"/>
      <c r="MY240" s="49"/>
      <c r="MZ240" s="49"/>
      <c r="NA240" s="49"/>
      <c r="NB240" s="49"/>
      <c r="NC240" s="49"/>
      <c r="ND240" s="49"/>
      <c r="NE240" s="49"/>
      <c r="NF240" s="49"/>
      <c r="NG240" s="49"/>
      <c r="NH240" s="49"/>
      <c r="NI240" s="49"/>
      <c r="NJ240" s="49"/>
      <c r="NK240" s="49"/>
      <c r="NL240" s="49"/>
      <c r="NM240" s="49"/>
      <c r="NN240" s="49"/>
      <c r="NO240" s="49"/>
      <c r="NP240" s="49"/>
      <c r="NQ240" s="49"/>
      <c r="NR240" s="49"/>
      <c r="NS240" s="49"/>
      <c r="NT240" s="49"/>
      <c r="NU240" s="49"/>
      <c r="NV240" s="49"/>
      <c r="NW240" s="49"/>
      <c r="NX240" s="49"/>
      <c r="NY240" s="49"/>
      <c r="NZ240" s="49"/>
      <c r="OA240" s="49"/>
      <c r="OB240" s="49"/>
      <c r="OC240" s="49"/>
      <c r="OD240" s="49"/>
    </row>
    <row r="241" spans="1:394" s="4" customFormat="1" x14ac:dyDescent="0.25">
      <c r="A241" s="25"/>
      <c r="B241" s="26"/>
      <c r="C241" s="27"/>
      <c r="D241" s="27"/>
      <c r="E241" s="27"/>
      <c r="F241" s="27"/>
      <c r="G241" s="27"/>
      <c r="H241" s="28"/>
      <c r="I241" s="28"/>
      <c r="J241" s="29"/>
      <c r="K241" s="29"/>
      <c r="L241" s="29"/>
      <c r="M241" s="29"/>
      <c r="N241" s="29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  <c r="IT241" s="49"/>
      <c r="IU241" s="49"/>
      <c r="IV241" s="49"/>
      <c r="IW241" s="49"/>
      <c r="IX241" s="49"/>
      <c r="IY241" s="49"/>
      <c r="IZ241" s="49"/>
      <c r="JA241" s="49"/>
      <c r="JB241" s="49"/>
      <c r="JC241" s="49"/>
      <c r="JD241" s="49"/>
      <c r="JE241" s="49"/>
      <c r="JF241" s="49"/>
      <c r="JG241" s="49"/>
      <c r="JH241" s="49"/>
      <c r="JI241" s="49"/>
      <c r="JJ241" s="49"/>
      <c r="JK241" s="49"/>
      <c r="JL241" s="49"/>
      <c r="JM241" s="49"/>
      <c r="JN241" s="49"/>
      <c r="JO241" s="49"/>
      <c r="JP241" s="49"/>
      <c r="JQ241" s="49"/>
      <c r="JR241" s="49"/>
      <c r="JS241" s="49"/>
      <c r="JT241" s="49"/>
      <c r="JU241" s="49"/>
      <c r="JV241" s="49"/>
      <c r="JW241" s="49"/>
      <c r="JX241" s="49"/>
      <c r="JY241" s="49"/>
      <c r="JZ241" s="49"/>
      <c r="KA241" s="49"/>
      <c r="KB241" s="49"/>
      <c r="KC241" s="49"/>
      <c r="KD241" s="49"/>
      <c r="KE241" s="49"/>
      <c r="KF241" s="49"/>
      <c r="KG241" s="49"/>
      <c r="KH241" s="49"/>
      <c r="KI241" s="49"/>
      <c r="KJ241" s="49"/>
      <c r="KK241" s="49"/>
      <c r="KL241" s="49"/>
      <c r="KM241" s="49"/>
      <c r="KN241" s="49"/>
      <c r="KO241" s="49"/>
      <c r="KP241" s="49"/>
      <c r="KQ241" s="49"/>
      <c r="KR241" s="49"/>
      <c r="KS241" s="49"/>
      <c r="KT241" s="49"/>
      <c r="KU241" s="49"/>
      <c r="KV241" s="49"/>
      <c r="KW241" s="49"/>
      <c r="KX241" s="49"/>
      <c r="KY241" s="49"/>
      <c r="KZ241" s="49"/>
      <c r="LA241" s="49"/>
      <c r="LB241" s="49"/>
      <c r="LC241" s="49"/>
      <c r="LD241" s="49"/>
      <c r="LE241" s="49"/>
      <c r="LF241" s="49"/>
      <c r="LG241" s="49"/>
      <c r="LH241" s="49"/>
      <c r="LI241" s="49"/>
      <c r="LJ241" s="49"/>
      <c r="LK241" s="49"/>
      <c r="LL241" s="49"/>
      <c r="LM241" s="49"/>
      <c r="LN241" s="49"/>
      <c r="LO241" s="49"/>
      <c r="LP241" s="49"/>
      <c r="LQ241" s="49"/>
      <c r="LR241" s="49"/>
      <c r="LS241" s="49"/>
      <c r="LT241" s="49"/>
      <c r="LU241" s="49"/>
      <c r="LV241" s="49"/>
      <c r="LW241" s="49"/>
      <c r="LX241" s="49"/>
      <c r="LY241" s="49"/>
      <c r="LZ241" s="49"/>
      <c r="MA241" s="49"/>
      <c r="MB241" s="49"/>
      <c r="MC241" s="49"/>
      <c r="MD241" s="49"/>
      <c r="ME241" s="49"/>
      <c r="MF241" s="49"/>
      <c r="MG241" s="49"/>
      <c r="MH241" s="49"/>
      <c r="MI241" s="49"/>
      <c r="MJ241" s="49"/>
      <c r="MK241" s="49"/>
      <c r="ML241" s="49"/>
      <c r="MM241" s="49"/>
      <c r="MN241" s="49"/>
      <c r="MO241" s="49"/>
      <c r="MP241" s="49"/>
      <c r="MQ241" s="49"/>
      <c r="MR241" s="49"/>
      <c r="MS241" s="49"/>
      <c r="MT241" s="49"/>
      <c r="MU241" s="49"/>
      <c r="MV241" s="49"/>
      <c r="MW241" s="49"/>
      <c r="MX241" s="49"/>
      <c r="MY241" s="49"/>
      <c r="MZ241" s="49"/>
      <c r="NA241" s="49"/>
      <c r="NB241" s="49"/>
      <c r="NC241" s="49"/>
      <c r="ND241" s="49"/>
      <c r="NE241" s="49"/>
      <c r="NF241" s="49"/>
      <c r="NG241" s="49"/>
      <c r="NH241" s="49"/>
      <c r="NI241" s="49"/>
      <c r="NJ241" s="49"/>
      <c r="NK241" s="49"/>
      <c r="NL241" s="49"/>
      <c r="NM241" s="49"/>
      <c r="NN241" s="49"/>
      <c r="NO241" s="49"/>
      <c r="NP241" s="49"/>
      <c r="NQ241" s="49"/>
      <c r="NR241" s="49"/>
      <c r="NS241" s="49"/>
      <c r="NT241" s="49"/>
      <c r="NU241" s="49"/>
      <c r="NV241" s="49"/>
      <c r="NW241" s="49"/>
      <c r="NX241" s="49"/>
      <c r="NY241" s="49"/>
      <c r="NZ241" s="49"/>
      <c r="OA241" s="49"/>
      <c r="OB241" s="49"/>
      <c r="OC241" s="49"/>
      <c r="OD241" s="49"/>
    </row>
    <row r="242" spans="1:394" s="4" customFormat="1" x14ac:dyDescent="0.25">
      <c r="A242" s="25"/>
      <c r="B242" s="26"/>
      <c r="C242" s="27"/>
      <c r="D242" s="27"/>
      <c r="E242" s="27"/>
      <c r="F242" s="27"/>
      <c r="G242" s="27"/>
      <c r="H242" s="28"/>
      <c r="I242" s="28"/>
      <c r="J242" s="29"/>
      <c r="K242" s="29"/>
      <c r="L242" s="29"/>
      <c r="M242" s="29"/>
      <c r="N242" s="29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  <c r="IT242" s="49"/>
      <c r="IU242" s="49"/>
      <c r="IV242" s="49"/>
      <c r="IW242" s="49"/>
      <c r="IX242" s="49"/>
      <c r="IY242" s="49"/>
      <c r="IZ242" s="49"/>
      <c r="JA242" s="49"/>
      <c r="JB242" s="49"/>
      <c r="JC242" s="49"/>
      <c r="JD242" s="49"/>
      <c r="JE242" s="49"/>
      <c r="JF242" s="49"/>
      <c r="JG242" s="49"/>
      <c r="JH242" s="49"/>
      <c r="JI242" s="49"/>
      <c r="JJ242" s="49"/>
      <c r="JK242" s="49"/>
      <c r="JL242" s="49"/>
      <c r="JM242" s="49"/>
      <c r="JN242" s="49"/>
      <c r="JO242" s="49"/>
      <c r="JP242" s="49"/>
      <c r="JQ242" s="49"/>
      <c r="JR242" s="49"/>
      <c r="JS242" s="49"/>
      <c r="JT242" s="49"/>
      <c r="JU242" s="49"/>
      <c r="JV242" s="49"/>
      <c r="JW242" s="49"/>
      <c r="JX242" s="49"/>
      <c r="JY242" s="49"/>
      <c r="JZ242" s="49"/>
      <c r="KA242" s="49"/>
      <c r="KB242" s="49"/>
      <c r="KC242" s="49"/>
      <c r="KD242" s="49"/>
      <c r="KE242" s="49"/>
      <c r="KF242" s="49"/>
      <c r="KG242" s="49"/>
      <c r="KH242" s="49"/>
      <c r="KI242" s="49"/>
      <c r="KJ242" s="49"/>
      <c r="KK242" s="49"/>
      <c r="KL242" s="49"/>
      <c r="KM242" s="49"/>
      <c r="KN242" s="49"/>
      <c r="KO242" s="49"/>
      <c r="KP242" s="49"/>
      <c r="KQ242" s="49"/>
      <c r="KR242" s="49"/>
      <c r="KS242" s="49"/>
      <c r="KT242" s="49"/>
      <c r="KU242" s="49"/>
      <c r="KV242" s="49"/>
      <c r="KW242" s="49"/>
      <c r="KX242" s="49"/>
      <c r="KY242" s="49"/>
      <c r="KZ242" s="49"/>
      <c r="LA242" s="49"/>
      <c r="LB242" s="49"/>
      <c r="LC242" s="49"/>
      <c r="LD242" s="49"/>
      <c r="LE242" s="49"/>
      <c r="LF242" s="49"/>
      <c r="LG242" s="49"/>
      <c r="LH242" s="49"/>
      <c r="LI242" s="49"/>
      <c r="LJ242" s="49"/>
      <c r="LK242" s="49"/>
      <c r="LL242" s="49"/>
      <c r="LM242" s="49"/>
      <c r="LN242" s="49"/>
      <c r="LO242" s="49"/>
      <c r="LP242" s="49"/>
      <c r="LQ242" s="49"/>
      <c r="LR242" s="49"/>
      <c r="LS242" s="49"/>
      <c r="LT242" s="49"/>
      <c r="LU242" s="49"/>
      <c r="LV242" s="49"/>
      <c r="LW242" s="49"/>
      <c r="LX242" s="49"/>
      <c r="LY242" s="49"/>
      <c r="LZ242" s="49"/>
      <c r="MA242" s="49"/>
      <c r="MB242" s="49"/>
      <c r="MC242" s="49"/>
      <c r="MD242" s="49"/>
      <c r="ME242" s="49"/>
      <c r="MF242" s="49"/>
      <c r="MG242" s="49"/>
      <c r="MH242" s="49"/>
      <c r="MI242" s="49"/>
      <c r="MJ242" s="49"/>
      <c r="MK242" s="49"/>
      <c r="ML242" s="49"/>
      <c r="MM242" s="49"/>
      <c r="MN242" s="49"/>
      <c r="MO242" s="49"/>
      <c r="MP242" s="49"/>
      <c r="MQ242" s="49"/>
      <c r="MR242" s="49"/>
      <c r="MS242" s="49"/>
      <c r="MT242" s="49"/>
      <c r="MU242" s="49"/>
      <c r="MV242" s="49"/>
      <c r="MW242" s="49"/>
      <c r="MX242" s="49"/>
      <c r="MY242" s="49"/>
      <c r="MZ242" s="49"/>
      <c r="NA242" s="49"/>
      <c r="NB242" s="49"/>
      <c r="NC242" s="49"/>
      <c r="ND242" s="49"/>
      <c r="NE242" s="49"/>
      <c r="NF242" s="49"/>
      <c r="NG242" s="49"/>
      <c r="NH242" s="49"/>
      <c r="NI242" s="49"/>
      <c r="NJ242" s="49"/>
      <c r="NK242" s="49"/>
      <c r="NL242" s="49"/>
      <c r="NM242" s="49"/>
      <c r="NN242" s="49"/>
      <c r="NO242" s="49"/>
      <c r="NP242" s="49"/>
      <c r="NQ242" s="49"/>
      <c r="NR242" s="49"/>
      <c r="NS242" s="49"/>
      <c r="NT242" s="49"/>
      <c r="NU242" s="49"/>
      <c r="NV242" s="49"/>
      <c r="NW242" s="49"/>
      <c r="NX242" s="49"/>
      <c r="NY242" s="49"/>
      <c r="NZ242" s="49"/>
      <c r="OA242" s="49"/>
      <c r="OB242" s="49"/>
      <c r="OC242" s="49"/>
      <c r="OD242" s="49"/>
    </row>
    <row r="243" spans="1:394" s="4" customFormat="1" x14ac:dyDescent="0.25">
      <c r="A243" s="25"/>
      <c r="B243" s="26"/>
      <c r="C243" s="27"/>
      <c r="D243" s="27"/>
      <c r="E243" s="27"/>
      <c r="F243" s="27"/>
      <c r="G243" s="27"/>
      <c r="H243" s="28"/>
      <c r="I243" s="28"/>
      <c r="J243" s="29"/>
      <c r="K243" s="29"/>
      <c r="L243" s="29"/>
      <c r="M243" s="29"/>
      <c r="N243" s="29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  <c r="IT243" s="49"/>
      <c r="IU243" s="49"/>
      <c r="IV243" s="49"/>
      <c r="IW243" s="49"/>
      <c r="IX243" s="49"/>
      <c r="IY243" s="49"/>
      <c r="IZ243" s="49"/>
      <c r="JA243" s="49"/>
      <c r="JB243" s="49"/>
      <c r="JC243" s="49"/>
      <c r="JD243" s="49"/>
      <c r="JE243" s="49"/>
      <c r="JF243" s="49"/>
      <c r="JG243" s="49"/>
      <c r="JH243" s="49"/>
      <c r="JI243" s="49"/>
      <c r="JJ243" s="49"/>
      <c r="JK243" s="49"/>
      <c r="JL243" s="49"/>
      <c r="JM243" s="49"/>
      <c r="JN243" s="49"/>
      <c r="JO243" s="49"/>
      <c r="JP243" s="49"/>
      <c r="JQ243" s="49"/>
      <c r="JR243" s="49"/>
      <c r="JS243" s="49"/>
      <c r="JT243" s="49"/>
      <c r="JU243" s="49"/>
      <c r="JV243" s="49"/>
      <c r="JW243" s="49"/>
      <c r="JX243" s="49"/>
      <c r="JY243" s="49"/>
      <c r="JZ243" s="49"/>
      <c r="KA243" s="49"/>
      <c r="KB243" s="49"/>
      <c r="KC243" s="49"/>
      <c r="KD243" s="49"/>
      <c r="KE243" s="49"/>
      <c r="KF243" s="49"/>
      <c r="KG243" s="49"/>
      <c r="KH243" s="49"/>
      <c r="KI243" s="49"/>
      <c r="KJ243" s="49"/>
      <c r="KK243" s="49"/>
      <c r="KL243" s="49"/>
      <c r="KM243" s="49"/>
      <c r="KN243" s="49"/>
      <c r="KO243" s="49"/>
      <c r="KP243" s="49"/>
      <c r="KQ243" s="49"/>
      <c r="KR243" s="49"/>
      <c r="KS243" s="49"/>
      <c r="KT243" s="49"/>
      <c r="KU243" s="49"/>
      <c r="KV243" s="49"/>
      <c r="KW243" s="49"/>
      <c r="KX243" s="49"/>
      <c r="KY243" s="49"/>
      <c r="KZ243" s="49"/>
      <c r="LA243" s="49"/>
      <c r="LB243" s="49"/>
      <c r="LC243" s="49"/>
      <c r="LD243" s="49"/>
      <c r="LE243" s="49"/>
      <c r="LF243" s="49"/>
      <c r="LG243" s="49"/>
      <c r="LH243" s="49"/>
      <c r="LI243" s="49"/>
      <c r="LJ243" s="49"/>
      <c r="LK243" s="49"/>
      <c r="LL243" s="49"/>
      <c r="LM243" s="49"/>
      <c r="LN243" s="49"/>
      <c r="LO243" s="49"/>
      <c r="LP243" s="49"/>
      <c r="LQ243" s="49"/>
      <c r="LR243" s="49"/>
      <c r="LS243" s="49"/>
      <c r="LT243" s="49"/>
      <c r="LU243" s="49"/>
      <c r="LV243" s="49"/>
      <c r="LW243" s="49"/>
      <c r="LX243" s="49"/>
      <c r="LY243" s="49"/>
      <c r="LZ243" s="49"/>
      <c r="MA243" s="49"/>
      <c r="MB243" s="49"/>
      <c r="MC243" s="49"/>
      <c r="MD243" s="49"/>
      <c r="ME243" s="49"/>
      <c r="MF243" s="49"/>
      <c r="MG243" s="49"/>
      <c r="MH243" s="49"/>
      <c r="MI243" s="49"/>
      <c r="MJ243" s="49"/>
      <c r="MK243" s="49"/>
      <c r="ML243" s="49"/>
      <c r="MM243" s="49"/>
      <c r="MN243" s="49"/>
      <c r="MO243" s="49"/>
      <c r="MP243" s="49"/>
      <c r="MQ243" s="49"/>
      <c r="MR243" s="49"/>
      <c r="MS243" s="49"/>
      <c r="MT243" s="49"/>
      <c r="MU243" s="49"/>
      <c r="MV243" s="49"/>
      <c r="MW243" s="49"/>
      <c r="MX243" s="49"/>
      <c r="MY243" s="49"/>
      <c r="MZ243" s="49"/>
      <c r="NA243" s="49"/>
      <c r="NB243" s="49"/>
      <c r="NC243" s="49"/>
      <c r="ND243" s="49"/>
      <c r="NE243" s="49"/>
      <c r="NF243" s="49"/>
      <c r="NG243" s="49"/>
      <c r="NH243" s="49"/>
      <c r="NI243" s="49"/>
      <c r="NJ243" s="49"/>
      <c r="NK243" s="49"/>
      <c r="NL243" s="49"/>
      <c r="NM243" s="49"/>
      <c r="NN243" s="49"/>
      <c r="NO243" s="49"/>
      <c r="NP243" s="49"/>
      <c r="NQ243" s="49"/>
      <c r="NR243" s="49"/>
      <c r="NS243" s="49"/>
      <c r="NT243" s="49"/>
      <c r="NU243" s="49"/>
      <c r="NV243" s="49"/>
      <c r="NW243" s="49"/>
      <c r="NX243" s="49"/>
      <c r="NY243" s="49"/>
      <c r="NZ243" s="49"/>
      <c r="OA243" s="49"/>
      <c r="OB243" s="49"/>
      <c r="OC243" s="49"/>
      <c r="OD243" s="49"/>
    </row>
    <row r="244" spans="1:394" s="4" customFormat="1" x14ac:dyDescent="0.25">
      <c r="A244" s="25"/>
      <c r="B244" s="26"/>
      <c r="C244" s="27"/>
      <c r="D244" s="27"/>
      <c r="E244" s="27"/>
      <c r="F244" s="27"/>
      <c r="G244" s="27"/>
      <c r="H244" s="28"/>
      <c r="I244" s="28"/>
      <c r="J244" s="29"/>
      <c r="K244" s="29"/>
      <c r="L244" s="29"/>
      <c r="M244" s="29"/>
      <c r="N244" s="29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49"/>
      <c r="IE244" s="49"/>
      <c r="IF244" s="49"/>
      <c r="IG244" s="49"/>
      <c r="IH244" s="49"/>
      <c r="II244" s="49"/>
      <c r="IJ244" s="49"/>
      <c r="IK244" s="49"/>
      <c r="IL244" s="49"/>
      <c r="IM244" s="49"/>
      <c r="IN244" s="49"/>
      <c r="IO244" s="49"/>
      <c r="IP244" s="49"/>
      <c r="IQ244" s="49"/>
      <c r="IR244" s="49"/>
      <c r="IS244" s="49"/>
      <c r="IT244" s="49"/>
      <c r="IU244" s="49"/>
      <c r="IV244" s="49"/>
      <c r="IW244" s="49"/>
      <c r="IX244" s="49"/>
      <c r="IY244" s="49"/>
      <c r="IZ244" s="49"/>
      <c r="JA244" s="49"/>
      <c r="JB244" s="49"/>
      <c r="JC244" s="49"/>
      <c r="JD244" s="49"/>
      <c r="JE244" s="49"/>
      <c r="JF244" s="49"/>
      <c r="JG244" s="49"/>
      <c r="JH244" s="49"/>
      <c r="JI244" s="49"/>
      <c r="JJ244" s="49"/>
      <c r="JK244" s="49"/>
      <c r="JL244" s="49"/>
      <c r="JM244" s="49"/>
      <c r="JN244" s="49"/>
      <c r="JO244" s="49"/>
      <c r="JP244" s="49"/>
      <c r="JQ244" s="49"/>
      <c r="JR244" s="49"/>
      <c r="JS244" s="49"/>
      <c r="JT244" s="49"/>
      <c r="JU244" s="49"/>
      <c r="JV244" s="49"/>
      <c r="JW244" s="49"/>
      <c r="JX244" s="49"/>
      <c r="JY244" s="49"/>
      <c r="JZ244" s="49"/>
      <c r="KA244" s="49"/>
      <c r="KB244" s="49"/>
      <c r="KC244" s="49"/>
      <c r="KD244" s="49"/>
      <c r="KE244" s="49"/>
      <c r="KF244" s="49"/>
      <c r="KG244" s="49"/>
      <c r="KH244" s="49"/>
      <c r="KI244" s="49"/>
      <c r="KJ244" s="49"/>
      <c r="KK244" s="49"/>
      <c r="KL244" s="49"/>
      <c r="KM244" s="49"/>
      <c r="KN244" s="49"/>
      <c r="KO244" s="49"/>
      <c r="KP244" s="49"/>
      <c r="KQ244" s="49"/>
      <c r="KR244" s="49"/>
      <c r="KS244" s="49"/>
      <c r="KT244" s="49"/>
      <c r="KU244" s="49"/>
      <c r="KV244" s="49"/>
      <c r="KW244" s="49"/>
      <c r="KX244" s="49"/>
      <c r="KY244" s="49"/>
      <c r="KZ244" s="49"/>
      <c r="LA244" s="49"/>
      <c r="LB244" s="49"/>
      <c r="LC244" s="49"/>
      <c r="LD244" s="49"/>
      <c r="LE244" s="49"/>
      <c r="LF244" s="49"/>
      <c r="LG244" s="49"/>
      <c r="LH244" s="49"/>
      <c r="LI244" s="49"/>
      <c r="LJ244" s="49"/>
      <c r="LK244" s="49"/>
      <c r="LL244" s="49"/>
      <c r="LM244" s="49"/>
      <c r="LN244" s="49"/>
      <c r="LO244" s="49"/>
      <c r="LP244" s="49"/>
      <c r="LQ244" s="49"/>
      <c r="LR244" s="49"/>
      <c r="LS244" s="49"/>
      <c r="LT244" s="49"/>
      <c r="LU244" s="49"/>
      <c r="LV244" s="49"/>
      <c r="LW244" s="49"/>
      <c r="LX244" s="49"/>
      <c r="LY244" s="49"/>
      <c r="LZ244" s="49"/>
      <c r="MA244" s="49"/>
      <c r="MB244" s="49"/>
      <c r="MC244" s="49"/>
      <c r="MD244" s="49"/>
      <c r="ME244" s="49"/>
      <c r="MF244" s="49"/>
      <c r="MG244" s="49"/>
      <c r="MH244" s="49"/>
      <c r="MI244" s="49"/>
      <c r="MJ244" s="49"/>
      <c r="MK244" s="49"/>
      <c r="ML244" s="49"/>
      <c r="MM244" s="49"/>
      <c r="MN244" s="49"/>
      <c r="MO244" s="49"/>
      <c r="MP244" s="49"/>
      <c r="MQ244" s="49"/>
      <c r="MR244" s="49"/>
      <c r="MS244" s="49"/>
      <c r="MT244" s="49"/>
      <c r="MU244" s="49"/>
      <c r="MV244" s="49"/>
      <c r="MW244" s="49"/>
      <c r="MX244" s="49"/>
      <c r="MY244" s="49"/>
      <c r="MZ244" s="49"/>
      <c r="NA244" s="49"/>
      <c r="NB244" s="49"/>
      <c r="NC244" s="49"/>
      <c r="ND244" s="49"/>
      <c r="NE244" s="49"/>
      <c r="NF244" s="49"/>
      <c r="NG244" s="49"/>
      <c r="NH244" s="49"/>
      <c r="NI244" s="49"/>
      <c r="NJ244" s="49"/>
      <c r="NK244" s="49"/>
      <c r="NL244" s="49"/>
      <c r="NM244" s="49"/>
      <c r="NN244" s="49"/>
      <c r="NO244" s="49"/>
      <c r="NP244" s="49"/>
      <c r="NQ244" s="49"/>
      <c r="NR244" s="49"/>
      <c r="NS244" s="49"/>
      <c r="NT244" s="49"/>
      <c r="NU244" s="49"/>
      <c r="NV244" s="49"/>
      <c r="NW244" s="49"/>
      <c r="NX244" s="49"/>
      <c r="NY244" s="49"/>
      <c r="NZ244" s="49"/>
      <c r="OA244" s="49"/>
      <c r="OB244" s="49"/>
      <c r="OC244" s="49"/>
      <c r="OD244" s="49"/>
    </row>
    <row r="245" spans="1:394" s="4" customFormat="1" x14ac:dyDescent="0.25">
      <c r="A245" s="25"/>
      <c r="B245" s="26"/>
      <c r="C245" s="27"/>
      <c r="D245" s="27"/>
      <c r="E245" s="27"/>
      <c r="F245" s="27"/>
      <c r="G245" s="27"/>
      <c r="H245" s="28"/>
      <c r="I245" s="28"/>
      <c r="J245" s="29"/>
      <c r="K245" s="29"/>
      <c r="L245" s="29"/>
      <c r="M245" s="29"/>
      <c r="N245" s="29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49"/>
      <c r="IE245" s="49"/>
      <c r="IF245" s="49"/>
      <c r="IG245" s="49"/>
      <c r="IH245" s="49"/>
      <c r="II245" s="49"/>
      <c r="IJ245" s="49"/>
      <c r="IK245" s="49"/>
      <c r="IL245" s="49"/>
      <c r="IM245" s="49"/>
      <c r="IN245" s="49"/>
      <c r="IO245" s="49"/>
      <c r="IP245" s="49"/>
      <c r="IQ245" s="49"/>
      <c r="IR245" s="49"/>
      <c r="IS245" s="49"/>
      <c r="IT245" s="49"/>
      <c r="IU245" s="49"/>
      <c r="IV245" s="49"/>
      <c r="IW245" s="49"/>
      <c r="IX245" s="49"/>
      <c r="IY245" s="49"/>
      <c r="IZ245" s="49"/>
      <c r="JA245" s="49"/>
      <c r="JB245" s="49"/>
      <c r="JC245" s="49"/>
      <c r="JD245" s="49"/>
      <c r="JE245" s="49"/>
      <c r="JF245" s="49"/>
      <c r="JG245" s="49"/>
      <c r="JH245" s="49"/>
      <c r="JI245" s="49"/>
      <c r="JJ245" s="49"/>
      <c r="JK245" s="49"/>
      <c r="JL245" s="49"/>
      <c r="JM245" s="49"/>
      <c r="JN245" s="49"/>
      <c r="JO245" s="49"/>
      <c r="JP245" s="49"/>
      <c r="JQ245" s="49"/>
      <c r="JR245" s="49"/>
      <c r="JS245" s="49"/>
      <c r="JT245" s="49"/>
      <c r="JU245" s="49"/>
      <c r="JV245" s="49"/>
      <c r="JW245" s="49"/>
      <c r="JX245" s="49"/>
      <c r="JY245" s="49"/>
      <c r="JZ245" s="49"/>
      <c r="KA245" s="49"/>
      <c r="KB245" s="49"/>
      <c r="KC245" s="49"/>
      <c r="KD245" s="49"/>
      <c r="KE245" s="49"/>
      <c r="KF245" s="49"/>
      <c r="KG245" s="49"/>
      <c r="KH245" s="49"/>
      <c r="KI245" s="49"/>
      <c r="KJ245" s="49"/>
      <c r="KK245" s="49"/>
      <c r="KL245" s="49"/>
      <c r="KM245" s="49"/>
      <c r="KN245" s="49"/>
      <c r="KO245" s="49"/>
      <c r="KP245" s="49"/>
      <c r="KQ245" s="49"/>
      <c r="KR245" s="49"/>
      <c r="KS245" s="49"/>
      <c r="KT245" s="49"/>
      <c r="KU245" s="49"/>
      <c r="KV245" s="49"/>
      <c r="KW245" s="49"/>
      <c r="KX245" s="49"/>
      <c r="KY245" s="49"/>
      <c r="KZ245" s="49"/>
      <c r="LA245" s="49"/>
      <c r="LB245" s="49"/>
      <c r="LC245" s="49"/>
      <c r="LD245" s="49"/>
      <c r="LE245" s="49"/>
      <c r="LF245" s="49"/>
      <c r="LG245" s="49"/>
      <c r="LH245" s="49"/>
      <c r="LI245" s="49"/>
      <c r="LJ245" s="49"/>
      <c r="LK245" s="49"/>
      <c r="LL245" s="49"/>
      <c r="LM245" s="49"/>
      <c r="LN245" s="49"/>
      <c r="LO245" s="49"/>
      <c r="LP245" s="49"/>
      <c r="LQ245" s="49"/>
      <c r="LR245" s="49"/>
      <c r="LS245" s="49"/>
      <c r="LT245" s="49"/>
      <c r="LU245" s="49"/>
      <c r="LV245" s="49"/>
      <c r="LW245" s="49"/>
      <c r="LX245" s="49"/>
      <c r="LY245" s="49"/>
      <c r="LZ245" s="49"/>
      <c r="MA245" s="49"/>
      <c r="MB245" s="49"/>
      <c r="MC245" s="49"/>
      <c r="MD245" s="49"/>
      <c r="ME245" s="49"/>
      <c r="MF245" s="49"/>
      <c r="MG245" s="49"/>
      <c r="MH245" s="49"/>
      <c r="MI245" s="49"/>
      <c r="MJ245" s="49"/>
      <c r="MK245" s="49"/>
      <c r="ML245" s="49"/>
      <c r="MM245" s="49"/>
      <c r="MN245" s="49"/>
      <c r="MO245" s="49"/>
      <c r="MP245" s="49"/>
      <c r="MQ245" s="49"/>
      <c r="MR245" s="49"/>
      <c r="MS245" s="49"/>
      <c r="MT245" s="49"/>
      <c r="MU245" s="49"/>
      <c r="MV245" s="49"/>
      <c r="MW245" s="49"/>
      <c r="MX245" s="49"/>
      <c r="MY245" s="49"/>
      <c r="MZ245" s="49"/>
      <c r="NA245" s="49"/>
      <c r="NB245" s="49"/>
      <c r="NC245" s="49"/>
      <c r="ND245" s="49"/>
      <c r="NE245" s="49"/>
      <c r="NF245" s="49"/>
      <c r="NG245" s="49"/>
      <c r="NH245" s="49"/>
      <c r="NI245" s="49"/>
      <c r="NJ245" s="49"/>
      <c r="NK245" s="49"/>
      <c r="NL245" s="49"/>
      <c r="NM245" s="49"/>
      <c r="NN245" s="49"/>
      <c r="NO245" s="49"/>
      <c r="NP245" s="49"/>
      <c r="NQ245" s="49"/>
      <c r="NR245" s="49"/>
      <c r="NS245" s="49"/>
      <c r="NT245" s="49"/>
      <c r="NU245" s="49"/>
      <c r="NV245" s="49"/>
      <c r="NW245" s="49"/>
      <c r="NX245" s="49"/>
      <c r="NY245" s="49"/>
      <c r="NZ245" s="49"/>
      <c r="OA245" s="49"/>
      <c r="OB245" s="49"/>
      <c r="OC245" s="49"/>
      <c r="OD245" s="49"/>
    </row>
    <row r="246" spans="1:394" s="4" customFormat="1" x14ac:dyDescent="0.25">
      <c r="A246" s="25"/>
      <c r="B246" s="26"/>
      <c r="C246" s="27"/>
      <c r="D246" s="27"/>
      <c r="E246" s="27"/>
      <c r="F246" s="27"/>
      <c r="G246" s="27"/>
      <c r="H246" s="28"/>
      <c r="I246" s="28"/>
      <c r="J246" s="29"/>
      <c r="K246" s="29"/>
      <c r="L246" s="29"/>
      <c r="M246" s="29"/>
      <c r="N246" s="29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  <c r="II246" s="49"/>
      <c r="IJ246" s="49"/>
      <c r="IK246" s="49"/>
      <c r="IL246" s="49"/>
      <c r="IM246" s="49"/>
      <c r="IN246" s="49"/>
      <c r="IO246" s="49"/>
      <c r="IP246" s="49"/>
      <c r="IQ246" s="49"/>
      <c r="IR246" s="49"/>
      <c r="IS246" s="49"/>
      <c r="IT246" s="49"/>
      <c r="IU246" s="49"/>
      <c r="IV246" s="49"/>
      <c r="IW246" s="49"/>
      <c r="IX246" s="49"/>
      <c r="IY246" s="49"/>
      <c r="IZ246" s="49"/>
      <c r="JA246" s="49"/>
      <c r="JB246" s="49"/>
      <c r="JC246" s="49"/>
      <c r="JD246" s="49"/>
      <c r="JE246" s="49"/>
      <c r="JF246" s="49"/>
      <c r="JG246" s="49"/>
      <c r="JH246" s="49"/>
      <c r="JI246" s="49"/>
      <c r="JJ246" s="49"/>
      <c r="JK246" s="49"/>
      <c r="JL246" s="49"/>
      <c r="JM246" s="49"/>
      <c r="JN246" s="49"/>
      <c r="JO246" s="49"/>
      <c r="JP246" s="49"/>
      <c r="JQ246" s="49"/>
      <c r="JR246" s="49"/>
      <c r="JS246" s="49"/>
      <c r="JT246" s="49"/>
      <c r="JU246" s="49"/>
      <c r="JV246" s="49"/>
      <c r="JW246" s="49"/>
      <c r="JX246" s="49"/>
      <c r="JY246" s="49"/>
      <c r="JZ246" s="49"/>
      <c r="KA246" s="49"/>
      <c r="KB246" s="49"/>
      <c r="KC246" s="49"/>
      <c r="KD246" s="49"/>
      <c r="KE246" s="49"/>
      <c r="KF246" s="49"/>
      <c r="KG246" s="49"/>
      <c r="KH246" s="49"/>
      <c r="KI246" s="49"/>
      <c r="KJ246" s="49"/>
      <c r="KK246" s="49"/>
      <c r="KL246" s="49"/>
      <c r="KM246" s="49"/>
      <c r="KN246" s="49"/>
      <c r="KO246" s="49"/>
      <c r="KP246" s="49"/>
      <c r="KQ246" s="49"/>
      <c r="KR246" s="49"/>
      <c r="KS246" s="49"/>
      <c r="KT246" s="49"/>
      <c r="KU246" s="49"/>
      <c r="KV246" s="49"/>
      <c r="KW246" s="49"/>
      <c r="KX246" s="49"/>
      <c r="KY246" s="49"/>
      <c r="KZ246" s="49"/>
      <c r="LA246" s="49"/>
      <c r="LB246" s="49"/>
      <c r="LC246" s="49"/>
      <c r="LD246" s="49"/>
      <c r="LE246" s="49"/>
      <c r="LF246" s="49"/>
      <c r="LG246" s="49"/>
      <c r="LH246" s="49"/>
      <c r="LI246" s="49"/>
      <c r="LJ246" s="49"/>
      <c r="LK246" s="49"/>
      <c r="LL246" s="49"/>
      <c r="LM246" s="49"/>
      <c r="LN246" s="49"/>
      <c r="LO246" s="49"/>
      <c r="LP246" s="49"/>
      <c r="LQ246" s="49"/>
      <c r="LR246" s="49"/>
      <c r="LS246" s="49"/>
      <c r="LT246" s="49"/>
      <c r="LU246" s="49"/>
      <c r="LV246" s="49"/>
      <c r="LW246" s="49"/>
      <c r="LX246" s="49"/>
      <c r="LY246" s="49"/>
      <c r="LZ246" s="49"/>
      <c r="MA246" s="49"/>
      <c r="MB246" s="49"/>
      <c r="MC246" s="49"/>
      <c r="MD246" s="49"/>
      <c r="ME246" s="49"/>
      <c r="MF246" s="49"/>
      <c r="MG246" s="49"/>
      <c r="MH246" s="49"/>
      <c r="MI246" s="49"/>
      <c r="MJ246" s="49"/>
      <c r="MK246" s="49"/>
      <c r="ML246" s="49"/>
      <c r="MM246" s="49"/>
      <c r="MN246" s="49"/>
      <c r="MO246" s="49"/>
      <c r="MP246" s="49"/>
      <c r="MQ246" s="49"/>
      <c r="MR246" s="49"/>
      <c r="MS246" s="49"/>
      <c r="MT246" s="49"/>
      <c r="MU246" s="49"/>
      <c r="MV246" s="49"/>
      <c r="MW246" s="49"/>
      <c r="MX246" s="49"/>
      <c r="MY246" s="49"/>
      <c r="MZ246" s="49"/>
      <c r="NA246" s="49"/>
      <c r="NB246" s="49"/>
      <c r="NC246" s="49"/>
      <c r="ND246" s="49"/>
      <c r="NE246" s="49"/>
      <c r="NF246" s="49"/>
      <c r="NG246" s="49"/>
      <c r="NH246" s="49"/>
      <c r="NI246" s="49"/>
      <c r="NJ246" s="49"/>
      <c r="NK246" s="49"/>
      <c r="NL246" s="49"/>
      <c r="NM246" s="49"/>
      <c r="NN246" s="49"/>
      <c r="NO246" s="49"/>
      <c r="NP246" s="49"/>
      <c r="NQ246" s="49"/>
      <c r="NR246" s="49"/>
      <c r="NS246" s="49"/>
      <c r="NT246" s="49"/>
      <c r="NU246" s="49"/>
      <c r="NV246" s="49"/>
      <c r="NW246" s="49"/>
      <c r="NX246" s="49"/>
      <c r="NY246" s="49"/>
      <c r="NZ246" s="49"/>
      <c r="OA246" s="49"/>
      <c r="OB246" s="49"/>
      <c r="OC246" s="49"/>
      <c r="OD246" s="49"/>
    </row>
    <row r="247" spans="1:394" s="4" customFormat="1" x14ac:dyDescent="0.25">
      <c r="A247" s="25"/>
      <c r="B247" s="26"/>
      <c r="C247" s="27"/>
      <c r="D247" s="27"/>
      <c r="E247" s="27"/>
      <c r="F247" s="27"/>
      <c r="G247" s="27"/>
      <c r="H247" s="28"/>
      <c r="I247" s="28"/>
      <c r="J247" s="29"/>
      <c r="K247" s="29"/>
      <c r="L247" s="29"/>
      <c r="M247" s="29"/>
      <c r="N247" s="29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  <c r="IW247" s="49"/>
      <c r="IX247" s="49"/>
      <c r="IY247" s="49"/>
      <c r="IZ247" s="49"/>
      <c r="JA247" s="49"/>
      <c r="JB247" s="49"/>
      <c r="JC247" s="49"/>
      <c r="JD247" s="49"/>
      <c r="JE247" s="49"/>
      <c r="JF247" s="49"/>
      <c r="JG247" s="49"/>
      <c r="JH247" s="49"/>
      <c r="JI247" s="49"/>
      <c r="JJ247" s="49"/>
      <c r="JK247" s="49"/>
      <c r="JL247" s="49"/>
      <c r="JM247" s="49"/>
      <c r="JN247" s="49"/>
      <c r="JO247" s="49"/>
      <c r="JP247" s="49"/>
      <c r="JQ247" s="49"/>
      <c r="JR247" s="49"/>
      <c r="JS247" s="49"/>
      <c r="JT247" s="49"/>
      <c r="JU247" s="49"/>
      <c r="JV247" s="49"/>
      <c r="JW247" s="49"/>
      <c r="JX247" s="49"/>
      <c r="JY247" s="49"/>
      <c r="JZ247" s="49"/>
      <c r="KA247" s="49"/>
      <c r="KB247" s="49"/>
      <c r="KC247" s="49"/>
      <c r="KD247" s="49"/>
      <c r="KE247" s="49"/>
      <c r="KF247" s="49"/>
      <c r="KG247" s="49"/>
      <c r="KH247" s="49"/>
      <c r="KI247" s="49"/>
      <c r="KJ247" s="49"/>
      <c r="KK247" s="49"/>
      <c r="KL247" s="49"/>
      <c r="KM247" s="49"/>
      <c r="KN247" s="49"/>
      <c r="KO247" s="49"/>
      <c r="KP247" s="49"/>
      <c r="KQ247" s="49"/>
      <c r="KR247" s="49"/>
      <c r="KS247" s="49"/>
      <c r="KT247" s="49"/>
      <c r="KU247" s="49"/>
      <c r="KV247" s="49"/>
      <c r="KW247" s="49"/>
      <c r="KX247" s="49"/>
      <c r="KY247" s="49"/>
      <c r="KZ247" s="49"/>
      <c r="LA247" s="49"/>
      <c r="LB247" s="49"/>
      <c r="LC247" s="49"/>
      <c r="LD247" s="49"/>
      <c r="LE247" s="49"/>
      <c r="LF247" s="49"/>
      <c r="LG247" s="49"/>
      <c r="LH247" s="49"/>
      <c r="LI247" s="49"/>
      <c r="LJ247" s="49"/>
      <c r="LK247" s="49"/>
      <c r="LL247" s="49"/>
      <c r="LM247" s="49"/>
      <c r="LN247" s="49"/>
      <c r="LO247" s="49"/>
      <c r="LP247" s="49"/>
      <c r="LQ247" s="49"/>
      <c r="LR247" s="49"/>
      <c r="LS247" s="49"/>
      <c r="LT247" s="49"/>
      <c r="LU247" s="49"/>
      <c r="LV247" s="49"/>
      <c r="LW247" s="49"/>
      <c r="LX247" s="49"/>
      <c r="LY247" s="49"/>
      <c r="LZ247" s="49"/>
      <c r="MA247" s="49"/>
      <c r="MB247" s="49"/>
      <c r="MC247" s="49"/>
      <c r="MD247" s="49"/>
      <c r="ME247" s="49"/>
      <c r="MF247" s="49"/>
      <c r="MG247" s="49"/>
      <c r="MH247" s="49"/>
      <c r="MI247" s="49"/>
      <c r="MJ247" s="49"/>
      <c r="MK247" s="49"/>
      <c r="ML247" s="49"/>
      <c r="MM247" s="49"/>
      <c r="MN247" s="49"/>
      <c r="MO247" s="49"/>
      <c r="MP247" s="49"/>
      <c r="MQ247" s="49"/>
      <c r="MR247" s="49"/>
      <c r="MS247" s="49"/>
      <c r="MT247" s="49"/>
      <c r="MU247" s="49"/>
      <c r="MV247" s="49"/>
      <c r="MW247" s="49"/>
      <c r="MX247" s="49"/>
      <c r="MY247" s="49"/>
      <c r="MZ247" s="49"/>
      <c r="NA247" s="49"/>
      <c r="NB247" s="49"/>
      <c r="NC247" s="49"/>
      <c r="ND247" s="49"/>
      <c r="NE247" s="49"/>
      <c r="NF247" s="49"/>
      <c r="NG247" s="49"/>
      <c r="NH247" s="49"/>
      <c r="NI247" s="49"/>
      <c r="NJ247" s="49"/>
      <c r="NK247" s="49"/>
      <c r="NL247" s="49"/>
      <c r="NM247" s="49"/>
      <c r="NN247" s="49"/>
      <c r="NO247" s="49"/>
      <c r="NP247" s="49"/>
      <c r="NQ247" s="49"/>
      <c r="NR247" s="49"/>
      <c r="NS247" s="49"/>
      <c r="NT247" s="49"/>
      <c r="NU247" s="49"/>
      <c r="NV247" s="49"/>
      <c r="NW247" s="49"/>
      <c r="NX247" s="49"/>
      <c r="NY247" s="49"/>
      <c r="NZ247" s="49"/>
      <c r="OA247" s="49"/>
      <c r="OB247" s="49"/>
      <c r="OC247" s="49"/>
      <c r="OD247" s="49"/>
    </row>
    <row r="248" spans="1:394" s="4" customFormat="1" x14ac:dyDescent="0.25">
      <c r="A248" s="25"/>
      <c r="B248" s="26"/>
      <c r="C248" s="27"/>
      <c r="D248" s="27"/>
      <c r="E248" s="27"/>
      <c r="F248" s="27"/>
      <c r="G248" s="27"/>
      <c r="H248" s="28"/>
      <c r="I248" s="28"/>
      <c r="J248" s="29"/>
      <c r="K248" s="29"/>
      <c r="L248" s="29"/>
      <c r="M248" s="29"/>
      <c r="N248" s="29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  <c r="IW248" s="49"/>
      <c r="IX248" s="49"/>
      <c r="IY248" s="49"/>
      <c r="IZ248" s="49"/>
      <c r="JA248" s="49"/>
      <c r="JB248" s="49"/>
      <c r="JC248" s="49"/>
      <c r="JD248" s="49"/>
      <c r="JE248" s="49"/>
      <c r="JF248" s="49"/>
      <c r="JG248" s="49"/>
      <c r="JH248" s="49"/>
      <c r="JI248" s="49"/>
      <c r="JJ248" s="49"/>
      <c r="JK248" s="49"/>
      <c r="JL248" s="49"/>
      <c r="JM248" s="49"/>
      <c r="JN248" s="49"/>
      <c r="JO248" s="49"/>
      <c r="JP248" s="49"/>
      <c r="JQ248" s="49"/>
      <c r="JR248" s="49"/>
      <c r="JS248" s="49"/>
      <c r="JT248" s="49"/>
      <c r="JU248" s="49"/>
      <c r="JV248" s="49"/>
      <c r="JW248" s="49"/>
      <c r="JX248" s="49"/>
      <c r="JY248" s="49"/>
      <c r="JZ248" s="49"/>
      <c r="KA248" s="49"/>
      <c r="KB248" s="49"/>
      <c r="KC248" s="49"/>
      <c r="KD248" s="49"/>
      <c r="KE248" s="49"/>
      <c r="KF248" s="49"/>
      <c r="KG248" s="49"/>
      <c r="KH248" s="49"/>
      <c r="KI248" s="49"/>
      <c r="KJ248" s="49"/>
      <c r="KK248" s="49"/>
      <c r="KL248" s="49"/>
      <c r="KM248" s="49"/>
      <c r="KN248" s="49"/>
      <c r="KO248" s="49"/>
      <c r="KP248" s="49"/>
      <c r="KQ248" s="49"/>
      <c r="KR248" s="49"/>
      <c r="KS248" s="49"/>
      <c r="KT248" s="49"/>
      <c r="KU248" s="49"/>
      <c r="KV248" s="49"/>
      <c r="KW248" s="49"/>
      <c r="KX248" s="49"/>
      <c r="KY248" s="49"/>
      <c r="KZ248" s="49"/>
      <c r="LA248" s="49"/>
      <c r="LB248" s="49"/>
      <c r="LC248" s="49"/>
      <c r="LD248" s="49"/>
      <c r="LE248" s="49"/>
      <c r="LF248" s="49"/>
      <c r="LG248" s="49"/>
      <c r="LH248" s="49"/>
      <c r="LI248" s="49"/>
      <c r="LJ248" s="49"/>
      <c r="LK248" s="49"/>
      <c r="LL248" s="49"/>
      <c r="LM248" s="49"/>
      <c r="LN248" s="49"/>
      <c r="LO248" s="49"/>
      <c r="LP248" s="49"/>
      <c r="LQ248" s="49"/>
      <c r="LR248" s="49"/>
      <c r="LS248" s="49"/>
      <c r="LT248" s="49"/>
      <c r="LU248" s="49"/>
      <c r="LV248" s="49"/>
      <c r="LW248" s="49"/>
      <c r="LX248" s="49"/>
      <c r="LY248" s="49"/>
      <c r="LZ248" s="49"/>
      <c r="MA248" s="49"/>
      <c r="MB248" s="49"/>
      <c r="MC248" s="49"/>
      <c r="MD248" s="49"/>
      <c r="ME248" s="49"/>
      <c r="MF248" s="49"/>
      <c r="MG248" s="49"/>
      <c r="MH248" s="49"/>
      <c r="MI248" s="49"/>
      <c r="MJ248" s="49"/>
      <c r="MK248" s="49"/>
      <c r="ML248" s="49"/>
      <c r="MM248" s="49"/>
      <c r="MN248" s="49"/>
      <c r="MO248" s="49"/>
      <c r="MP248" s="49"/>
      <c r="MQ248" s="49"/>
      <c r="MR248" s="49"/>
      <c r="MS248" s="49"/>
      <c r="MT248" s="49"/>
      <c r="MU248" s="49"/>
      <c r="MV248" s="49"/>
      <c r="MW248" s="49"/>
      <c r="MX248" s="49"/>
      <c r="MY248" s="49"/>
      <c r="MZ248" s="49"/>
      <c r="NA248" s="49"/>
      <c r="NB248" s="49"/>
      <c r="NC248" s="49"/>
      <c r="ND248" s="49"/>
      <c r="NE248" s="49"/>
      <c r="NF248" s="49"/>
      <c r="NG248" s="49"/>
      <c r="NH248" s="49"/>
      <c r="NI248" s="49"/>
      <c r="NJ248" s="49"/>
      <c r="NK248" s="49"/>
      <c r="NL248" s="49"/>
      <c r="NM248" s="49"/>
      <c r="NN248" s="49"/>
      <c r="NO248" s="49"/>
      <c r="NP248" s="49"/>
      <c r="NQ248" s="49"/>
      <c r="NR248" s="49"/>
      <c r="NS248" s="49"/>
      <c r="NT248" s="49"/>
      <c r="NU248" s="49"/>
      <c r="NV248" s="49"/>
      <c r="NW248" s="49"/>
      <c r="NX248" s="49"/>
      <c r="NY248" s="49"/>
      <c r="NZ248" s="49"/>
      <c r="OA248" s="49"/>
      <c r="OB248" s="49"/>
      <c r="OC248" s="49"/>
      <c r="OD248" s="49"/>
    </row>
    <row r="249" spans="1:394" s="4" customFormat="1" x14ac:dyDescent="0.25">
      <c r="A249" s="25"/>
      <c r="B249" s="26"/>
      <c r="C249" s="27"/>
      <c r="D249" s="27"/>
      <c r="E249" s="27"/>
      <c r="F249" s="27"/>
      <c r="G249" s="27"/>
      <c r="H249" s="28"/>
      <c r="I249" s="28"/>
      <c r="J249" s="29"/>
      <c r="K249" s="29"/>
      <c r="L249" s="29"/>
      <c r="M249" s="29"/>
      <c r="N249" s="29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  <c r="IW249" s="49"/>
      <c r="IX249" s="49"/>
      <c r="IY249" s="49"/>
      <c r="IZ249" s="49"/>
      <c r="JA249" s="49"/>
      <c r="JB249" s="49"/>
      <c r="JC249" s="49"/>
      <c r="JD249" s="49"/>
      <c r="JE249" s="49"/>
      <c r="JF249" s="49"/>
      <c r="JG249" s="49"/>
      <c r="JH249" s="49"/>
      <c r="JI249" s="49"/>
      <c r="JJ249" s="49"/>
      <c r="JK249" s="49"/>
      <c r="JL249" s="49"/>
      <c r="JM249" s="49"/>
      <c r="JN249" s="49"/>
      <c r="JO249" s="49"/>
      <c r="JP249" s="49"/>
      <c r="JQ249" s="49"/>
      <c r="JR249" s="49"/>
      <c r="JS249" s="49"/>
      <c r="JT249" s="49"/>
      <c r="JU249" s="49"/>
      <c r="JV249" s="49"/>
      <c r="JW249" s="49"/>
      <c r="JX249" s="49"/>
      <c r="JY249" s="49"/>
      <c r="JZ249" s="49"/>
      <c r="KA249" s="49"/>
      <c r="KB249" s="49"/>
      <c r="KC249" s="49"/>
      <c r="KD249" s="49"/>
      <c r="KE249" s="49"/>
      <c r="KF249" s="49"/>
      <c r="KG249" s="49"/>
      <c r="KH249" s="49"/>
      <c r="KI249" s="49"/>
      <c r="KJ249" s="49"/>
      <c r="KK249" s="49"/>
      <c r="KL249" s="49"/>
      <c r="KM249" s="49"/>
      <c r="KN249" s="49"/>
      <c r="KO249" s="49"/>
      <c r="KP249" s="49"/>
      <c r="KQ249" s="49"/>
      <c r="KR249" s="49"/>
      <c r="KS249" s="49"/>
      <c r="KT249" s="49"/>
      <c r="KU249" s="49"/>
      <c r="KV249" s="49"/>
      <c r="KW249" s="49"/>
      <c r="KX249" s="49"/>
      <c r="KY249" s="49"/>
      <c r="KZ249" s="49"/>
      <c r="LA249" s="49"/>
      <c r="LB249" s="49"/>
      <c r="LC249" s="49"/>
      <c r="LD249" s="49"/>
      <c r="LE249" s="49"/>
      <c r="LF249" s="49"/>
      <c r="LG249" s="49"/>
      <c r="LH249" s="49"/>
      <c r="LI249" s="49"/>
      <c r="LJ249" s="49"/>
      <c r="LK249" s="49"/>
      <c r="LL249" s="49"/>
      <c r="LM249" s="49"/>
      <c r="LN249" s="49"/>
      <c r="LO249" s="49"/>
      <c r="LP249" s="49"/>
      <c r="LQ249" s="49"/>
      <c r="LR249" s="49"/>
      <c r="LS249" s="49"/>
      <c r="LT249" s="49"/>
      <c r="LU249" s="49"/>
      <c r="LV249" s="49"/>
      <c r="LW249" s="49"/>
      <c r="LX249" s="49"/>
      <c r="LY249" s="49"/>
      <c r="LZ249" s="49"/>
      <c r="MA249" s="49"/>
      <c r="MB249" s="49"/>
      <c r="MC249" s="49"/>
      <c r="MD249" s="49"/>
      <c r="ME249" s="49"/>
      <c r="MF249" s="49"/>
      <c r="MG249" s="49"/>
      <c r="MH249" s="49"/>
      <c r="MI249" s="49"/>
      <c r="MJ249" s="49"/>
      <c r="MK249" s="49"/>
      <c r="ML249" s="49"/>
      <c r="MM249" s="49"/>
      <c r="MN249" s="49"/>
      <c r="MO249" s="49"/>
      <c r="MP249" s="49"/>
      <c r="MQ249" s="49"/>
      <c r="MR249" s="49"/>
      <c r="MS249" s="49"/>
      <c r="MT249" s="49"/>
      <c r="MU249" s="49"/>
      <c r="MV249" s="49"/>
      <c r="MW249" s="49"/>
      <c r="MX249" s="49"/>
      <c r="MY249" s="49"/>
      <c r="MZ249" s="49"/>
      <c r="NA249" s="49"/>
      <c r="NB249" s="49"/>
      <c r="NC249" s="49"/>
      <c r="ND249" s="49"/>
      <c r="NE249" s="49"/>
      <c r="NF249" s="49"/>
      <c r="NG249" s="49"/>
      <c r="NH249" s="49"/>
      <c r="NI249" s="49"/>
      <c r="NJ249" s="49"/>
      <c r="NK249" s="49"/>
      <c r="NL249" s="49"/>
      <c r="NM249" s="49"/>
      <c r="NN249" s="49"/>
      <c r="NO249" s="49"/>
      <c r="NP249" s="49"/>
      <c r="NQ249" s="49"/>
      <c r="NR249" s="49"/>
      <c r="NS249" s="49"/>
      <c r="NT249" s="49"/>
      <c r="NU249" s="49"/>
      <c r="NV249" s="49"/>
      <c r="NW249" s="49"/>
      <c r="NX249" s="49"/>
      <c r="NY249" s="49"/>
      <c r="NZ249" s="49"/>
      <c r="OA249" s="49"/>
      <c r="OB249" s="49"/>
      <c r="OC249" s="49"/>
      <c r="OD249" s="49"/>
    </row>
    <row r="250" spans="1:394" s="4" customFormat="1" x14ac:dyDescent="0.25">
      <c r="A250" s="25"/>
      <c r="B250" s="26"/>
      <c r="C250" s="27"/>
      <c r="D250" s="27"/>
      <c r="E250" s="27"/>
      <c r="F250" s="27"/>
      <c r="G250" s="27"/>
      <c r="H250" s="28"/>
      <c r="I250" s="28"/>
      <c r="J250" s="29"/>
      <c r="K250" s="29"/>
      <c r="L250" s="29"/>
      <c r="M250" s="29"/>
      <c r="N250" s="29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  <c r="IW250" s="49"/>
      <c r="IX250" s="49"/>
      <c r="IY250" s="49"/>
      <c r="IZ250" s="49"/>
      <c r="JA250" s="49"/>
      <c r="JB250" s="49"/>
      <c r="JC250" s="49"/>
      <c r="JD250" s="49"/>
      <c r="JE250" s="49"/>
      <c r="JF250" s="49"/>
      <c r="JG250" s="49"/>
      <c r="JH250" s="49"/>
      <c r="JI250" s="49"/>
      <c r="JJ250" s="49"/>
      <c r="JK250" s="49"/>
      <c r="JL250" s="49"/>
      <c r="JM250" s="49"/>
      <c r="JN250" s="49"/>
      <c r="JO250" s="49"/>
      <c r="JP250" s="49"/>
      <c r="JQ250" s="49"/>
      <c r="JR250" s="49"/>
      <c r="JS250" s="49"/>
      <c r="JT250" s="49"/>
      <c r="JU250" s="49"/>
      <c r="JV250" s="49"/>
      <c r="JW250" s="49"/>
      <c r="JX250" s="49"/>
      <c r="JY250" s="49"/>
      <c r="JZ250" s="49"/>
      <c r="KA250" s="49"/>
      <c r="KB250" s="49"/>
      <c r="KC250" s="49"/>
      <c r="KD250" s="49"/>
      <c r="KE250" s="49"/>
      <c r="KF250" s="49"/>
      <c r="KG250" s="49"/>
      <c r="KH250" s="49"/>
      <c r="KI250" s="49"/>
      <c r="KJ250" s="49"/>
      <c r="KK250" s="49"/>
      <c r="KL250" s="49"/>
      <c r="KM250" s="49"/>
      <c r="KN250" s="49"/>
      <c r="KO250" s="49"/>
      <c r="KP250" s="49"/>
      <c r="KQ250" s="49"/>
      <c r="KR250" s="49"/>
      <c r="KS250" s="49"/>
      <c r="KT250" s="49"/>
      <c r="KU250" s="49"/>
      <c r="KV250" s="49"/>
      <c r="KW250" s="49"/>
      <c r="KX250" s="49"/>
      <c r="KY250" s="49"/>
      <c r="KZ250" s="49"/>
      <c r="LA250" s="49"/>
      <c r="LB250" s="49"/>
      <c r="LC250" s="49"/>
      <c r="LD250" s="49"/>
      <c r="LE250" s="49"/>
      <c r="LF250" s="49"/>
      <c r="LG250" s="49"/>
      <c r="LH250" s="49"/>
      <c r="LI250" s="49"/>
      <c r="LJ250" s="49"/>
      <c r="LK250" s="49"/>
      <c r="LL250" s="49"/>
      <c r="LM250" s="49"/>
      <c r="LN250" s="49"/>
      <c r="LO250" s="49"/>
      <c r="LP250" s="49"/>
      <c r="LQ250" s="49"/>
      <c r="LR250" s="49"/>
      <c r="LS250" s="49"/>
      <c r="LT250" s="49"/>
      <c r="LU250" s="49"/>
      <c r="LV250" s="49"/>
      <c r="LW250" s="49"/>
      <c r="LX250" s="49"/>
      <c r="LY250" s="49"/>
      <c r="LZ250" s="49"/>
      <c r="MA250" s="49"/>
      <c r="MB250" s="49"/>
      <c r="MC250" s="49"/>
      <c r="MD250" s="49"/>
      <c r="ME250" s="49"/>
      <c r="MF250" s="49"/>
      <c r="MG250" s="49"/>
      <c r="MH250" s="49"/>
      <c r="MI250" s="49"/>
      <c r="MJ250" s="49"/>
      <c r="MK250" s="49"/>
      <c r="ML250" s="49"/>
      <c r="MM250" s="49"/>
      <c r="MN250" s="49"/>
      <c r="MO250" s="49"/>
      <c r="MP250" s="49"/>
      <c r="MQ250" s="49"/>
      <c r="MR250" s="49"/>
      <c r="MS250" s="49"/>
      <c r="MT250" s="49"/>
      <c r="MU250" s="49"/>
      <c r="MV250" s="49"/>
      <c r="MW250" s="49"/>
      <c r="MX250" s="49"/>
      <c r="MY250" s="49"/>
      <c r="MZ250" s="49"/>
      <c r="NA250" s="49"/>
      <c r="NB250" s="49"/>
      <c r="NC250" s="49"/>
      <c r="ND250" s="49"/>
      <c r="NE250" s="49"/>
      <c r="NF250" s="49"/>
      <c r="NG250" s="49"/>
      <c r="NH250" s="49"/>
      <c r="NI250" s="49"/>
      <c r="NJ250" s="49"/>
      <c r="NK250" s="49"/>
      <c r="NL250" s="49"/>
      <c r="NM250" s="49"/>
      <c r="NN250" s="49"/>
      <c r="NO250" s="49"/>
      <c r="NP250" s="49"/>
      <c r="NQ250" s="49"/>
      <c r="NR250" s="49"/>
      <c r="NS250" s="49"/>
      <c r="NT250" s="49"/>
      <c r="NU250" s="49"/>
      <c r="NV250" s="49"/>
      <c r="NW250" s="49"/>
      <c r="NX250" s="49"/>
      <c r="NY250" s="49"/>
      <c r="NZ250" s="49"/>
      <c r="OA250" s="49"/>
      <c r="OB250" s="49"/>
      <c r="OC250" s="49"/>
      <c r="OD250" s="49"/>
    </row>
    <row r="251" spans="1:394" s="4" customFormat="1" x14ac:dyDescent="0.25">
      <c r="A251" s="25"/>
      <c r="B251" s="26"/>
      <c r="C251" s="27"/>
      <c r="D251" s="27"/>
      <c r="E251" s="27"/>
      <c r="F251" s="27"/>
      <c r="G251" s="27"/>
      <c r="H251" s="28"/>
      <c r="I251" s="28"/>
      <c r="J251" s="29"/>
      <c r="K251" s="29"/>
      <c r="L251" s="29"/>
      <c r="M251" s="29"/>
      <c r="N251" s="29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  <c r="IW251" s="49"/>
      <c r="IX251" s="49"/>
      <c r="IY251" s="49"/>
      <c r="IZ251" s="49"/>
      <c r="JA251" s="49"/>
      <c r="JB251" s="49"/>
      <c r="JC251" s="49"/>
      <c r="JD251" s="49"/>
      <c r="JE251" s="49"/>
      <c r="JF251" s="49"/>
      <c r="JG251" s="49"/>
      <c r="JH251" s="49"/>
      <c r="JI251" s="49"/>
      <c r="JJ251" s="49"/>
      <c r="JK251" s="49"/>
      <c r="JL251" s="49"/>
      <c r="JM251" s="49"/>
      <c r="JN251" s="49"/>
      <c r="JO251" s="49"/>
      <c r="JP251" s="49"/>
      <c r="JQ251" s="49"/>
      <c r="JR251" s="49"/>
      <c r="JS251" s="49"/>
      <c r="JT251" s="49"/>
      <c r="JU251" s="49"/>
      <c r="JV251" s="49"/>
      <c r="JW251" s="49"/>
      <c r="JX251" s="49"/>
      <c r="JY251" s="49"/>
      <c r="JZ251" s="49"/>
      <c r="KA251" s="49"/>
      <c r="KB251" s="49"/>
      <c r="KC251" s="49"/>
      <c r="KD251" s="49"/>
      <c r="KE251" s="49"/>
      <c r="KF251" s="49"/>
      <c r="KG251" s="49"/>
      <c r="KH251" s="49"/>
      <c r="KI251" s="49"/>
      <c r="KJ251" s="49"/>
      <c r="KK251" s="49"/>
      <c r="KL251" s="49"/>
      <c r="KM251" s="49"/>
      <c r="KN251" s="49"/>
      <c r="KO251" s="49"/>
      <c r="KP251" s="49"/>
      <c r="KQ251" s="49"/>
      <c r="KR251" s="49"/>
      <c r="KS251" s="49"/>
      <c r="KT251" s="49"/>
      <c r="KU251" s="49"/>
      <c r="KV251" s="49"/>
      <c r="KW251" s="49"/>
      <c r="KX251" s="49"/>
      <c r="KY251" s="49"/>
      <c r="KZ251" s="49"/>
      <c r="LA251" s="49"/>
      <c r="LB251" s="49"/>
      <c r="LC251" s="49"/>
      <c r="LD251" s="49"/>
      <c r="LE251" s="49"/>
      <c r="LF251" s="49"/>
      <c r="LG251" s="49"/>
      <c r="LH251" s="49"/>
      <c r="LI251" s="49"/>
      <c r="LJ251" s="49"/>
      <c r="LK251" s="49"/>
      <c r="LL251" s="49"/>
      <c r="LM251" s="49"/>
      <c r="LN251" s="49"/>
      <c r="LO251" s="49"/>
      <c r="LP251" s="49"/>
      <c r="LQ251" s="49"/>
      <c r="LR251" s="49"/>
      <c r="LS251" s="49"/>
      <c r="LT251" s="49"/>
      <c r="LU251" s="49"/>
      <c r="LV251" s="49"/>
      <c r="LW251" s="49"/>
      <c r="LX251" s="49"/>
      <c r="LY251" s="49"/>
      <c r="LZ251" s="49"/>
      <c r="MA251" s="49"/>
      <c r="MB251" s="49"/>
      <c r="MC251" s="49"/>
      <c r="MD251" s="49"/>
      <c r="ME251" s="49"/>
      <c r="MF251" s="49"/>
      <c r="MG251" s="49"/>
      <c r="MH251" s="49"/>
      <c r="MI251" s="49"/>
      <c r="MJ251" s="49"/>
      <c r="MK251" s="49"/>
      <c r="ML251" s="49"/>
      <c r="MM251" s="49"/>
      <c r="MN251" s="49"/>
      <c r="MO251" s="49"/>
      <c r="MP251" s="49"/>
      <c r="MQ251" s="49"/>
      <c r="MR251" s="49"/>
      <c r="MS251" s="49"/>
      <c r="MT251" s="49"/>
      <c r="MU251" s="49"/>
      <c r="MV251" s="49"/>
      <c r="MW251" s="49"/>
      <c r="MX251" s="49"/>
      <c r="MY251" s="49"/>
      <c r="MZ251" s="49"/>
      <c r="NA251" s="49"/>
      <c r="NB251" s="49"/>
      <c r="NC251" s="49"/>
      <c r="ND251" s="49"/>
      <c r="NE251" s="49"/>
      <c r="NF251" s="49"/>
      <c r="NG251" s="49"/>
      <c r="NH251" s="49"/>
      <c r="NI251" s="49"/>
      <c r="NJ251" s="49"/>
      <c r="NK251" s="49"/>
      <c r="NL251" s="49"/>
      <c r="NM251" s="49"/>
      <c r="NN251" s="49"/>
      <c r="NO251" s="49"/>
      <c r="NP251" s="49"/>
      <c r="NQ251" s="49"/>
      <c r="NR251" s="49"/>
      <c r="NS251" s="49"/>
      <c r="NT251" s="49"/>
      <c r="NU251" s="49"/>
      <c r="NV251" s="49"/>
      <c r="NW251" s="49"/>
      <c r="NX251" s="49"/>
      <c r="NY251" s="49"/>
      <c r="NZ251" s="49"/>
      <c r="OA251" s="49"/>
      <c r="OB251" s="49"/>
      <c r="OC251" s="49"/>
      <c r="OD251" s="49"/>
    </row>
    <row r="252" spans="1:394" s="4" customFormat="1" x14ac:dyDescent="0.25">
      <c r="A252" s="25"/>
      <c r="B252" s="26"/>
      <c r="C252" s="27"/>
      <c r="D252" s="27"/>
      <c r="E252" s="27"/>
      <c r="F252" s="27"/>
      <c r="G252" s="27"/>
      <c r="H252" s="28"/>
      <c r="I252" s="28"/>
      <c r="J252" s="29"/>
      <c r="K252" s="29"/>
      <c r="L252" s="29"/>
      <c r="M252" s="29"/>
      <c r="N252" s="29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  <c r="IW252" s="49"/>
      <c r="IX252" s="49"/>
      <c r="IY252" s="49"/>
      <c r="IZ252" s="49"/>
      <c r="JA252" s="49"/>
      <c r="JB252" s="49"/>
      <c r="JC252" s="49"/>
      <c r="JD252" s="49"/>
      <c r="JE252" s="49"/>
      <c r="JF252" s="49"/>
      <c r="JG252" s="49"/>
      <c r="JH252" s="49"/>
      <c r="JI252" s="49"/>
      <c r="JJ252" s="49"/>
      <c r="JK252" s="49"/>
      <c r="JL252" s="49"/>
      <c r="JM252" s="49"/>
      <c r="JN252" s="49"/>
      <c r="JO252" s="49"/>
      <c r="JP252" s="49"/>
      <c r="JQ252" s="49"/>
      <c r="JR252" s="49"/>
      <c r="JS252" s="49"/>
      <c r="JT252" s="49"/>
      <c r="JU252" s="49"/>
      <c r="JV252" s="49"/>
      <c r="JW252" s="49"/>
      <c r="JX252" s="49"/>
      <c r="JY252" s="49"/>
      <c r="JZ252" s="49"/>
      <c r="KA252" s="49"/>
      <c r="KB252" s="49"/>
      <c r="KC252" s="49"/>
      <c r="KD252" s="49"/>
      <c r="KE252" s="49"/>
      <c r="KF252" s="49"/>
      <c r="KG252" s="49"/>
      <c r="KH252" s="49"/>
      <c r="KI252" s="49"/>
      <c r="KJ252" s="49"/>
      <c r="KK252" s="49"/>
      <c r="KL252" s="49"/>
      <c r="KM252" s="49"/>
      <c r="KN252" s="49"/>
      <c r="KO252" s="49"/>
      <c r="KP252" s="49"/>
      <c r="KQ252" s="49"/>
      <c r="KR252" s="49"/>
      <c r="KS252" s="49"/>
      <c r="KT252" s="49"/>
      <c r="KU252" s="49"/>
      <c r="KV252" s="49"/>
      <c r="KW252" s="49"/>
      <c r="KX252" s="49"/>
      <c r="KY252" s="49"/>
      <c r="KZ252" s="49"/>
      <c r="LA252" s="49"/>
      <c r="LB252" s="49"/>
      <c r="LC252" s="49"/>
      <c r="LD252" s="49"/>
      <c r="LE252" s="49"/>
      <c r="LF252" s="49"/>
      <c r="LG252" s="49"/>
      <c r="LH252" s="49"/>
      <c r="LI252" s="49"/>
      <c r="LJ252" s="49"/>
      <c r="LK252" s="49"/>
      <c r="LL252" s="49"/>
      <c r="LM252" s="49"/>
      <c r="LN252" s="49"/>
      <c r="LO252" s="49"/>
      <c r="LP252" s="49"/>
      <c r="LQ252" s="49"/>
      <c r="LR252" s="49"/>
      <c r="LS252" s="49"/>
      <c r="LT252" s="49"/>
      <c r="LU252" s="49"/>
      <c r="LV252" s="49"/>
      <c r="LW252" s="49"/>
      <c r="LX252" s="49"/>
      <c r="LY252" s="49"/>
      <c r="LZ252" s="49"/>
      <c r="MA252" s="49"/>
      <c r="MB252" s="49"/>
      <c r="MC252" s="49"/>
      <c r="MD252" s="49"/>
      <c r="ME252" s="49"/>
      <c r="MF252" s="49"/>
      <c r="MG252" s="49"/>
      <c r="MH252" s="49"/>
      <c r="MI252" s="49"/>
      <c r="MJ252" s="49"/>
      <c r="MK252" s="49"/>
      <c r="ML252" s="49"/>
      <c r="MM252" s="49"/>
      <c r="MN252" s="49"/>
      <c r="MO252" s="49"/>
      <c r="MP252" s="49"/>
      <c r="MQ252" s="49"/>
      <c r="MR252" s="49"/>
      <c r="MS252" s="49"/>
      <c r="MT252" s="49"/>
      <c r="MU252" s="49"/>
      <c r="MV252" s="49"/>
      <c r="MW252" s="49"/>
      <c r="MX252" s="49"/>
      <c r="MY252" s="49"/>
      <c r="MZ252" s="49"/>
      <c r="NA252" s="49"/>
      <c r="NB252" s="49"/>
      <c r="NC252" s="49"/>
      <c r="ND252" s="49"/>
      <c r="NE252" s="49"/>
      <c r="NF252" s="49"/>
      <c r="NG252" s="49"/>
      <c r="NH252" s="49"/>
      <c r="NI252" s="49"/>
      <c r="NJ252" s="49"/>
      <c r="NK252" s="49"/>
      <c r="NL252" s="49"/>
      <c r="NM252" s="49"/>
      <c r="NN252" s="49"/>
      <c r="NO252" s="49"/>
      <c r="NP252" s="49"/>
      <c r="NQ252" s="49"/>
      <c r="NR252" s="49"/>
      <c r="NS252" s="49"/>
      <c r="NT252" s="49"/>
      <c r="NU252" s="49"/>
      <c r="NV252" s="49"/>
      <c r="NW252" s="49"/>
      <c r="NX252" s="49"/>
      <c r="NY252" s="49"/>
      <c r="NZ252" s="49"/>
      <c r="OA252" s="49"/>
      <c r="OB252" s="49"/>
      <c r="OC252" s="49"/>
      <c r="OD252" s="49"/>
    </row>
    <row r="253" spans="1:394" s="4" customFormat="1" x14ac:dyDescent="0.25">
      <c r="A253" s="25"/>
      <c r="B253" s="26"/>
      <c r="C253" s="27"/>
      <c r="D253" s="27"/>
      <c r="E253" s="27"/>
      <c r="F253" s="27"/>
      <c r="G253" s="27"/>
      <c r="H253" s="28"/>
      <c r="I253" s="28"/>
      <c r="J253" s="29"/>
      <c r="K253" s="29"/>
      <c r="L253" s="29"/>
      <c r="M253" s="29"/>
      <c r="N253" s="29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  <c r="IW253" s="49"/>
      <c r="IX253" s="49"/>
      <c r="IY253" s="49"/>
      <c r="IZ253" s="49"/>
      <c r="JA253" s="49"/>
      <c r="JB253" s="49"/>
      <c r="JC253" s="49"/>
      <c r="JD253" s="49"/>
      <c r="JE253" s="49"/>
      <c r="JF253" s="49"/>
      <c r="JG253" s="49"/>
      <c r="JH253" s="49"/>
      <c r="JI253" s="49"/>
      <c r="JJ253" s="49"/>
      <c r="JK253" s="49"/>
      <c r="JL253" s="49"/>
      <c r="JM253" s="49"/>
      <c r="JN253" s="49"/>
      <c r="JO253" s="49"/>
      <c r="JP253" s="49"/>
      <c r="JQ253" s="49"/>
      <c r="JR253" s="49"/>
      <c r="JS253" s="49"/>
      <c r="JT253" s="49"/>
      <c r="JU253" s="49"/>
      <c r="JV253" s="49"/>
      <c r="JW253" s="49"/>
      <c r="JX253" s="49"/>
      <c r="JY253" s="49"/>
      <c r="JZ253" s="49"/>
      <c r="KA253" s="49"/>
      <c r="KB253" s="49"/>
      <c r="KC253" s="49"/>
      <c r="KD253" s="49"/>
      <c r="KE253" s="49"/>
      <c r="KF253" s="49"/>
      <c r="KG253" s="49"/>
      <c r="KH253" s="49"/>
      <c r="KI253" s="49"/>
      <c r="KJ253" s="49"/>
      <c r="KK253" s="49"/>
      <c r="KL253" s="49"/>
      <c r="KM253" s="49"/>
      <c r="KN253" s="49"/>
      <c r="KO253" s="49"/>
      <c r="KP253" s="49"/>
      <c r="KQ253" s="49"/>
      <c r="KR253" s="49"/>
      <c r="KS253" s="49"/>
      <c r="KT253" s="49"/>
      <c r="KU253" s="49"/>
      <c r="KV253" s="49"/>
      <c r="KW253" s="49"/>
      <c r="KX253" s="49"/>
      <c r="KY253" s="49"/>
      <c r="KZ253" s="49"/>
      <c r="LA253" s="49"/>
      <c r="LB253" s="49"/>
      <c r="LC253" s="49"/>
      <c r="LD253" s="49"/>
      <c r="LE253" s="49"/>
      <c r="LF253" s="49"/>
      <c r="LG253" s="49"/>
      <c r="LH253" s="49"/>
      <c r="LI253" s="49"/>
      <c r="LJ253" s="49"/>
      <c r="LK253" s="49"/>
      <c r="LL253" s="49"/>
      <c r="LM253" s="49"/>
      <c r="LN253" s="49"/>
      <c r="LO253" s="49"/>
      <c r="LP253" s="49"/>
      <c r="LQ253" s="49"/>
      <c r="LR253" s="49"/>
      <c r="LS253" s="49"/>
      <c r="LT253" s="49"/>
      <c r="LU253" s="49"/>
      <c r="LV253" s="49"/>
      <c r="LW253" s="49"/>
      <c r="LX253" s="49"/>
      <c r="LY253" s="49"/>
      <c r="LZ253" s="49"/>
      <c r="MA253" s="49"/>
      <c r="MB253" s="49"/>
      <c r="MC253" s="49"/>
      <c r="MD253" s="49"/>
      <c r="ME253" s="49"/>
      <c r="MF253" s="49"/>
      <c r="MG253" s="49"/>
      <c r="MH253" s="49"/>
      <c r="MI253" s="49"/>
      <c r="MJ253" s="49"/>
      <c r="MK253" s="49"/>
      <c r="ML253" s="49"/>
      <c r="MM253" s="49"/>
      <c r="MN253" s="49"/>
      <c r="MO253" s="49"/>
      <c r="MP253" s="49"/>
      <c r="MQ253" s="49"/>
      <c r="MR253" s="49"/>
      <c r="MS253" s="49"/>
      <c r="MT253" s="49"/>
      <c r="MU253" s="49"/>
      <c r="MV253" s="49"/>
      <c r="MW253" s="49"/>
      <c r="MX253" s="49"/>
      <c r="MY253" s="49"/>
      <c r="MZ253" s="49"/>
      <c r="NA253" s="49"/>
      <c r="NB253" s="49"/>
      <c r="NC253" s="49"/>
      <c r="ND253" s="49"/>
      <c r="NE253" s="49"/>
      <c r="NF253" s="49"/>
      <c r="NG253" s="49"/>
      <c r="NH253" s="49"/>
      <c r="NI253" s="49"/>
      <c r="NJ253" s="49"/>
      <c r="NK253" s="49"/>
      <c r="NL253" s="49"/>
      <c r="NM253" s="49"/>
      <c r="NN253" s="49"/>
      <c r="NO253" s="49"/>
      <c r="NP253" s="49"/>
      <c r="NQ253" s="49"/>
      <c r="NR253" s="49"/>
      <c r="NS253" s="49"/>
      <c r="NT253" s="49"/>
      <c r="NU253" s="49"/>
      <c r="NV253" s="49"/>
      <c r="NW253" s="49"/>
      <c r="NX253" s="49"/>
      <c r="NY253" s="49"/>
      <c r="NZ253" s="49"/>
      <c r="OA253" s="49"/>
      <c r="OB253" s="49"/>
      <c r="OC253" s="49"/>
      <c r="OD253" s="49"/>
    </row>
    <row r="254" spans="1:394" s="4" customFormat="1" x14ac:dyDescent="0.25">
      <c r="A254" s="25"/>
      <c r="B254" s="26"/>
      <c r="C254" s="27"/>
      <c r="D254" s="27"/>
      <c r="E254" s="27"/>
      <c r="F254" s="27"/>
      <c r="G254" s="27"/>
      <c r="H254" s="28"/>
      <c r="I254" s="28"/>
      <c r="J254" s="29"/>
      <c r="K254" s="29"/>
      <c r="L254" s="29"/>
      <c r="M254" s="29"/>
      <c r="N254" s="29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  <c r="IW254" s="49"/>
      <c r="IX254" s="49"/>
      <c r="IY254" s="49"/>
      <c r="IZ254" s="49"/>
      <c r="JA254" s="49"/>
      <c r="JB254" s="49"/>
      <c r="JC254" s="49"/>
      <c r="JD254" s="49"/>
      <c r="JE254" s="49"/>
      <c r="JF254" s="49"/>
      <c r="JG254" s="49"/>
      <c r="JH254" s="49"/>
      <c r="JI254" s="49"/>
      <c r="JJ254" s="49"/>
      <c r="JK254" s="49"/>
      <c r="JL254" s="49"/>
      <c r="JM254" s="49"/>
      <c r="JN254" s="49"/>
      <c r="JO254" s="49"/>
      <c r="JP254" s="49"/>
      <c r="JQ254" s="49"/>
      <c r="JR254" s="49"/>
      <c r="JS254" s="49"/>
      <c r="JT254" s="49"/>
      <c r="JU254" s="49"/>
      <c r="JV254" s="49"/>
      <c r="JW254" s="49"/>
      <c r="JX254" s="49"/>
      <c r="JY254" s="49"/>
      <c r="JZ254" s="49"/>
      <c r="KA254" s="49"/>
      <c r="KB254" s="49"/>
      <c r="KC254" s="49"/>
      <c r="KD254" s="49"/>
      <c r="KE254" s="49"/>
      <c r="KF254" s="49"/>
      <c r="KG254" s="49"/>
      <c r="KH254" s="49"/>
      <c r="KI254" s="49"/>
      <c r="KJ254" s="49"/>
      <c r="KK254" s="49"/>
      <c r="KL254" s="49"/>
      <c r="KM254" s="49"/>
      <c r="KN254" s="49"/>
      <c r="KO254" s="49"/>
      <c r="KP254" s="49"/>
      <c r="KQ254" s="49"/>
      <c r="KR254" s="49"/>
      <c r="KS254" s="49"/>
      <c r="KT254" s="49"/>
      <c r="KU254" s="49"/>
      <c r="KV254" s="49"/>
      <c r="KW254" s="49"/>
      <c r="KX254" s="49"/>
      <c r="KY254" s="49"/>
      <c r="KZ254" s="49"/>
      <c r="LA254" s="49"/>
      <c r="LB254" s="49"/>
      <c r="LC254" s="49"/>
      <c r="LD254" s="49"/>
      <c r="LE254" s="49"/>
      <c r="LF254" s="49"/>
      <c r="LG254" s="49"/>
      <c r="LH254" s="49"/>
      <c r="LI254" s="49"/>
      <c r="LJ254" s="49"/>
      <c r="LK254" s="49"/>
      <c r="LL254" s="49"/>
      <c r="LM254" s="49"/>
      <c r="LN254" s="49"/>
      <c r="LO254" s="49"/>
      <c r="LP254" s="49"/>
      <c r="LQ254" s="49"/>
      <c r="LR254" s="49"/>
      <c r="LS254" s="49"/>
      <c r="LT254" s="49"/>
      <c r="LU254" s="49"/>
      <c r="LV254" s="49"/>
      <c r="LW254" s="49"/>
      <c r="LX254" s="49"/>
      <c r="LY254" s="49"/>
      <c r="LZ254" s="49"/>
      <c r="MA254" s="49"/>
      <c r="MB254" s="49"/>
      <c r="MC254" s="49"/>
      <c r="MD254" s="49"/>
      <c r="ME254" s="49"/>
      <c r="MF254" s="49"/>
      <c r="MG254" s="49"/>
      <c r="MH254" s="49"/>
      <c r="MI254" s="49"/>
      <c r="MJ254" s="49"/>
      <c r="MK254" s="49"/>
      <c r="ML254" s="49"/>
      <c r="MM254" s="49"/>
      <c r="MN254" s="49"/>
      <c r="MO254" s="49"/>
      <c r="MP254" s="49"/>
      <c r="MQ254" s="49"/>
      <c r="MR254" s="49"/>
      <c r="MS254" s="49"/>
      <c r="MT254" s="49"/>
      <c r="MU254" s="49"/>
      <c r="MV254" s="49"/>
      <c r="MW254" s="49"/>
      <c r="MX254" s="49"/>
      <c r="MY254" s="49"/>
      <c r="MZ254" s="49"/>
      <c r="NA254" s="49"/>
      <c r="NB254" s="49"/>
      <c r="NC254" s="49"/>
      <c r="ND254" s="49"/>
      <c r="NE254" s="49"/>
      <c r="NF254" s="49"/>
      <c r="NG254" s="49"/>
      <c r="NH254" s="49"/>
      <c r="NI254" s="49"/>
      <c r="NJ254" s="49"/>
      <c r="NK254" s="49"/>
      <c r="NL254" s="49"/>
      <c r="NM254" s="49"/>
      <c r="NN254" s="49"/>
      <c r="NO254" s="49"/>
      <c r="NP254" s="49"/>
      <c r="NQ254" s="49"/>
      <c r="NR254" s="49"/>
      <c r="NS254" s="49"/>
      <c r="NT254" s="49"/>
      <c r="NU254" s="49"/>
      <c r="NV254" s="49"/>
      <c r="NW254" s="49"/>
      <c r="NX254" s="49"/>
      <c r="NY254" s="49"/>
      <c r="NZ254" s="49"/>
      <c r="OA254" s="49"/>
      <c r="OB254" s="49"/>
      <c r="OC254" s="49"/>
      <c r="OD254" s="49"/>
    </row>
    <row r="255" spans="1:394" s="4" customFormat="1" x14ac:dyDescent="0.25">
      <c r="A255" s="25"/>
      <c r="B255" s="26"/>
      <c r="C255" s="27"/>
      <c r="D255" s="27"/>
      <c r="E255" s="27"/>
      <c r="F255" s="27"/>
      <c r="G255" s="27"/>
      <c r="H255" s="28"/>
      <c r="I255" s="28"/>
      <c r="J255" s="29"/>
      <c r="K255" s="29"/>
      <c r="L255" s="29"/>
      <c r="M255" s="29"/>
      <c r="N255" s="29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  <c r="IW255" s="49"/>
      <c r="IX255" s="49"/>
      <c r="IY255" s="49"/>
      <c r="IZ255" s="49"/>
      <c r="JA255" s="49"/>
      <c r="JB255" s="49"/>
      <c r="JC255" s="49"/>
      <c r="JD255" s="49"/>
      <c r="JE255" s="49"/>
      <c r="JF255" s="49"/>
      <c r="JG255" s="49"/>
      <c r="JH255" s="49"/>
      <c r="JI255" s="49"/>
      <c r="JJ255" s="49"/>
      <c r="JK255" s="49"/>
      <c r="JL255" s="49"/>
      <c r="JM255" s="49"/>
      <c r="JN255" s="49"/>
      <c r="JO255" s="49"/>
      <c r="JP255" s="49"/>
      <c r="JQ255" s="49"/>
      <c r="JR255" s="49"/>
      <c r="JS255" s="49"/>
      <c r="JT255" s="49"/>
      <c r="JU255" s="49"/>
      <c r="JV255" s="49"/>
      <c r="JW255" s="49"/>
      <c r="JX255" s="49"/>
      <c r="JY255" s="49"/>
      <c r="JZ255" s="49"/>
      <c r="KA255" s="49"/>
      <c r="KB255" s="49"/>
      <c r="KC255" s="49"/>
      <c r="KD255" s="49"/>
      <c r="KE255" s="49"/>
      <c r="KF255" s="49"/>
      <c r="KG255" s="49"/>
      <c r="KH255" s="49"/>
      <c r="KI255" s="49"/>
      <c r="KJ255" s="49"/>
      <c r="KK255" s="49"/>
      <c r="KL255" s="49"/>
      <c r="KM255" s="49"/>
      <c r="KN255" s="49"/>
      <c r="KO255" s="49"/>
      <c r="KP255" s="49"/>
      <c r="KQ255" s="49"/>
      <c r="KR255" s="49"/>
      <c r="KS255" s="49"/>
      <c r="KT255" s="49"/>
      <c r="KU255" s="49"/>
      <c r="KV255" s="49"/>
      <c r="KW255" s="49"/>
      <c r="KX255" s="49"/>
      <c r="KY255" s="49"/>
      <c r="KZ255" s="49"/>
      <c r="LA255" s="49"/>
      <c r="LB255" s="49"/>
      <c r="LC255" s="49"/>
      <c r="LD255" s="49"/>
      <c r="LE255" s="49"/>
      <c r="LF255" s="49"/>
      <c r="LG255" s="49"/>
      <c r="LH255" s="49"/>
      <c r="LI255" s="49"/>
      <c r="LJ255" s="49"/>
      <c r="LK255" s="49"/>
      <c r="LL255" s="49"/>
      <c r="LM255" s="49"/>
      <c r="LN255" s="49"/>
      <c r="LO255" s="49"/>
      <c r="LP255" s="49"/>
      <c r="LQ255" s="49"/>
      <c r="LR255" s="49"/>
      <c r="LS255" s="49"/>
      <c r="LT255" s="49"/>
      <c r="LU255" s="49"/>
      <c r="LV255" s="49"/>
      <c r="LW255" s="49"/>
      <c r="LX255" s="49"/>
      <c r="LY255" s="49"/>
      <c r="LZ255" s="49"/>
      <c r="MA255" s="49"/>
      <c r="MB255" s="49"/>
      <c r="MC255" s="49"/>
      <c r="MD255" s="49"/>
      <c r="ME255" s="49"/>
      <c r="MF255" s="49"/>
      <c r="MG255" s="49"/>
      <c r="MH255" s="49"/>
      <c r="MI255" s="49"/>
      <c r="MJ255" s="49"/>
      <c r="MK255" s="49"/>
      <c r="ML255" s="49"/>
      <c r="MM255" s="49"/>
      <c r="MN255" s="49"/>
      <c r="MO255" s="49"/>
      <c r="MP255" s="49"/>
      <c r="MQ255" s="49"/>
      <c r="MR255" s="49"/>
      <c r="MS255" s="49"/>
      <c r="MT255" s="49"/>
      <c r="MU255" s="49"/>
      <c r="MV255" s="49"/>
      <c r="MW255" s="49"/>
      <c r="MX255" s="49"/>
      <c r="MY255" s="49"/>
      <c r="MZ255" s="49"/>
      <c r="NA255" s="49"/>
      <c r="NB255" s="49"/>
      <c r="NC255" s="49"/>
      <c r="ND255" s="49"/>
      <c r="NE255" s="49"/>
      <c r="NF255" s="49"/>
      <c r="NG255" s="49"/>
      <c r="NH255" s="49"/>
      <c r="NI255" s="49"/>
      <c r="NJ255" s="49"/>
      <c r="NK255" s="49"/>
      <c r="NL255" s="49"/>
      <c r="NM255" s="49"/>
      <c r="NN255" s="49"/>
      <c r="NO255" s="49"/>
      <c r="NP255" s="49"/>
      <c r="NQ255" s="49"/>
      <c r="NR255" s="49"/>
      <c r="NS255" s="49"/>
      <c r="NT255" s="49"/>
      <c r="NU255" s="49"/>
      <c r="NV255" s="49"/>
      <c r="NW255" s="49"/>
      <c r="NX255" s="49"/>
      <c r="NY255" s="49"/>
      <c r="NZ255" s="49"/>
      <c r="OA255" s="49"/>
      <c r="OB255" s="49"/>
      <c r="OC255" s="49"/>
      <c r="OD255" s="49"/>
    </row>
    <row r="256" spans="1:394" s="4" customFormat="1" x14ac:dyDescent="0.25">
      <c r="A256" s="25"/>
      <c r="B256" s="26"/>
      <c r="C256" s="27"/>
      <c r="D256" s="27"/>
      <c r="E256" s="27"/>
      <c r="F256" s="27"/>
      <c r="G256" s="27"/>
      <c r="H256" s="28"/>
      <c r="I256" s="28"/>
      <c r="J256" s="29"/>
      <c r="K256" s="29"/>
      <c r="L256" s="29"/>
      <c r="M256" s="29"/>
      <c r="N256" s="29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  <c r="IW256" s="49"/>
      <c r="IX256" s="49"/>
      <c r="IY256" s="49"/>
      <c r="IZ256" s="49"/>
      <c r="JA256" s="49"/>
      <c r="JB256" s="49"/>
      <c r="JC256" s="49"/>
      <c r="JD256" s="49"/>
      <c r="JE256" s="49"/>
      <c r="JF256" s="49"/>
      <c r="JG256" s="49"/>
      <c r="JH256" s="49"/>
      <c r="JI256" s="49"/>
      <c r="JJ256" s="49"/>
      <c r="JK256" s="49"/>
      <c r="JL256" s="49"/>
      <c r="JM256" s="49"/>
      <c r="JN256" s="49"/>
      <c r="JO256" s="49"/>
      <c r="JP256" s="49"/>
      <c r="JQ256" s="49"/>
      <c r="JR256" s="49"/>
      <c r="JS256" s="49"/>
      <c r="JT256" s="49"/>
      <c r="JU256" s="49"/>
      <c r="JV256" s="49"/>
      <c r="JW256" s="49"/>
      <c r="JX256" s="49"/>
      <c r="JY256" s="49"/>
      <c r="JZ256" s="49"/>
      <c r="KA256" s="49"/>
      <c r="KB256" s="49"/>
      <c r="KC256" s="49"/>
      <c r="KD256" s="49"/>
      <c r="KE256" s="49"/>
      <c r="KF256" s="49"/>
      <c r="KG256" s="49"/>
      <c r="KH256" s="49"/>
      <c r="KI256" s="49"/>
      <c r="KJ256" s="49"/>
      <c r="KK256" s="49"/>
      <c r="KL256" s="49"/>
      <c r="KM256" s="49"/>
      <c r="KN256" s="49"/>
      <c r="KO256" s="49"/>
      <c r="KP256" s="49"/>
      <c r="KQ256" s="49"/>
      <c r="KR256" s="49"/>
      <c r="KS256" s="49"/>
      <c r="KT256" s="49"/>
      <c r="KU256" s="49"/>
      <c r="KV256" s="49"/>
      <c r="KW256" s="49"/>
      <c r="KX256" s="49"/>
      <c r="KY256" s="49"/>
      <c r="KZ256" s="49"/>
      <c r="LA256" s="49"/>
      <c r="LB256" s="49"/>
      <c r="LC256" s="49"/>
      <c r="LD256" s="49"/>
      <c r="LE256" s="49"/>
      <c r="LF256" s="49"/>
      <c r="LG256" s="49"/>
      <c r="LH256" s="49"/>
      <c r="LI256" s="49"/>
      <c r="LJ256" s="49"/>
      <c r="LK256" s="49"/>
      <c r="LL256" s="49"/>
      <c r="LM256" s="49"/>
      <c r="LN256" s="49"/>
      <c r="LO256" s="49"/>
      <c r="LP256" s="49"/>
      <c r="LQ256" s="49"/>
      <c r="LR256" s="49"/>
      <c r="LS256" s="49"/>
      <c r="LT256" s="49"/>
      <c r="LU256" s="49"/>
      <c r="LV256" s="49"/>
      <c r="LW256" s="49"/>
      <c r="LX256" s="49"/>
      <c r="LY256" s="49"/>
      <c r="LZ256" s="49"/>
      <c r="MA256" s="49"/>
      <c r="MB256" s="49"/>
      <c r="MC256" s="49"/>
      <c r="MD256" s="49"/>
      <c r="ME256" s="49"/>
      <c r="MF256" s="49"/>
      <c r="MG256" s="49"/>
      <c r="MH256" s="49"/>
      <c r="MI256" s="49"/>
      <c r="MJ256" s="49"/>
      <c r="MK256" s="49"/>
      <c r="ML256" s="49"/>
      <c r="MM256" s="49"/>
      <c r="MN256" s="49"/>
      <c r="MO256" s="49"/>
      <c r="MP256" s="49"/>
      <c r="MQ256" s="49"/>
      <c r="MR256" s="49"/>
      <c r="MS256" s="49"/>
      <c r="MT256" s="49"/>
      <c r="MU256" s="49"/>
      <c r="MV256" s="49"/>
      <c r="MW256" s="49"/>
      <c r="MX256" s="49"/>
      <c r="MY256" s="49"/>
      <c r="MZ256" s="49"/>
      <c r="NA256" s="49"/>
      <c r="NB256" s="49"/>
      <c r="NC256" s="49"/>
      <c r="ND256" s="49"/>
      <c r="NE256" s="49"/>
      <c r="NF256" s="49"/>
      <c r="NG256" s="49"/>
      <c r="NH256" s="49"/>
      <c r="NI256" s="49"/>
      <c r="NJ256" s="49"/>
      <c r="NK256" s="49"/>
      <c r="NL256" s="49"/>
      <c r="NM256" s="49"/>
      <c r="NN256" s="49"/>
      <c r="NO256" s="49"/>
      <c r="NP256" s="49"/>
      <c r="NQ256" s="49"/>
      <c r="NR256" s="49"/>
      <c r="NS256" s="49"/>
      <c r="NT256" s="49"/>
      <c r="NU256" s="49"/>
      <c r="NV256" s="49"/>
      <c r="NW256" s="49"/>
      <c r="NX256" s="49"/>
      <c r="NY256" s="49"/>
      <c r="NZ256" s="49"/>
      <c r="OA256" s="49"/>
      <c r="OB256" s="49"/>
      <c r="OC256" s="49"/>
      <c r="OD256" s="49"/>
    </row>
    <row r="257" spans="1:394" s="4" customFormat="1" x14ac:dyDescent="0.25">
      <c r="A257" s="25"/>
      <c r="B257" s="26"/>
      <c r="C257" s="27"/>
      <c r="D257" s="27"/>
      <c r="E257" s="27"/>
      <c r="F257" s="27"/>
      <c r="G257" s="27"/>
      <c r="H257" s="28"/>
      <c r="I257" s="28"/>
      <c r="J257" s="29"/>
      <c r="K257" s="29"/>
      <c r="L257" s="29"/>
      <c r="M257" s="29"/>
      <c r="N257" s="29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  <c r="IW257" s="49"/>
      <c r="IX257" s="49"/>
      <c r="IY257" s="49"/>
      <c r="IZ257" s="49"/>
      <c r="JA257" s="49"/>
      <c r="JB257" s="49"/>
      <c r="JC257" s="49"/>
      <c r="JD257" s="49"/>
      <c r="JE257" s="49"/>
      <c r="JF257" s="49"/>
      <c r="JG257" s="49"/>
      <c r="JH257" s="49"/>
      <c r="JI257" s="49"/>
      <c r="JJ257" s="49"/>
      <c r="JK257" s="49"/>
      <c r="JL257" s="49"/>
      <c r="JM257" s="49"/>
      <c r="JN257" s="49"/>
      <c r="JO257" s="49"/>
      <c r="JP257" s="49"/>
      <c r="JQ257" s="49"/>
      <c r="JR257" s="49"/>
      <c r="JS257" s="49"/>
      <c r="JT257" s="49"/>
      <c r="JU257" s="49"/>
      <c r="JV257" s="49"/>
      <c r="JW257" s="49"/>
      <c r="JX257" s="49"/>
      <c r="JY257" s="49"/>
      <c r="JZ257" s="49"/>
      <c r="KA257" s="49"/>
      <c r="KB257" s="49"/>
      <c r="KC257" s="49"/>
      <c r="KD257" s="49"/>
      <c r="KE257" s="49"/>
      <c r="KF257" s="49"/>
      <c r="KG257" s="49"/>
      <c r="KH257" s="49"/>
      <c r="KI257" s="49"/>
      <c r="KJ257" s="49"/>
      <c r="KK257" s="49"/>
      <c r="KL257" s="49"/>
      <c r="KM257" s="49"/>
      <c r="KN257" s="49"/>
      <c r="KO257" s="49"/>
      <c r="KP257" s="49"/>
      <c r="KQ257" s="49"/>
      <c r="KR257" s="49"/>
      <c r="KS257" s="49"/>
      <c r="KT257" s="49"/>
      <c r="KU257" s="49"/>
      <c r="KV257" s="49"/>
      <c r="KW257" s="49"/>
      <c r="KX257" s="49"/>
      <c r="KY257" s="49"/>
      <c r="KZ257" s="49"/>
      <c r="LA257" s="49"/>
      <c r="LB257" s="49"/>
      <c r="LC257" s="49"/>
      <c r="LD257" s="49"/>
      <c r="LE257" s="49"/>
      <c r="LF257" s="49"/>
      <c r="LG257" s="49"/>
      <c r="LH257" s="49"/>
      <c r="LI257" s="49"/>
      <c r="LJ257" s="49"/>
      <c r="LK257" s="49"/>
      <c r="LL257" s="49"/>
      <c r="LM257" s="49"/>
      <c r="LN257" s="49"/>
      <c r="LO257" s="49"/>
      <c r="LP257" s="49"/>
      <c r="LQ257" s="49"/>
      <c r="LR257" s="49"/>
      <c r="LS257" s="49"/>
      <c r="LT257" s="49"/>
      <c r="LU257" s="49"/>
      <c r="LV257" s="49"/>
      <c r="LW257" s="49"/>
      <c r="LX257" s="49"/>
      <c r="LY257" s="49"/>
      <c r="LZ257" s="49"/>
      <c r="MA257" s="49"/>
      <c r="MB257" s="49"/>
      <c r="MC257" s="49"/>
      <c r="MD257" s="49"/>
      <c r="ME257" s="49"/>
      <c r="MF257" s="49"/>
      <c r="MG257" s="49"/>
      <c r="MH257" s="49"/>
      <c r="MI257" s="49"/>
      <c r="MJ257" s="49"/>
      <c r="MK257" s="49"/>
      <c r="ML257" s="49"/>
      <c r="MM257" s="49"/>
      <c r="MN257" s="49"/>
      <c r="MO257" s="49"/>
      <c r="MP257" s="49"/>
      <c r="MQ257" s="49"/>
      <c r="MR257" s="49"/>
      <c r="MS257" s="49"/>
      <c r="MT257" s="49"/>
      <c r="MU257" s="49"/>
      <c r="MV257" s="49"/>
      <c r="MW257" s="49"/>
      <c r="MX257" s="49"/>
      <c r="MY257" s="49"/>
      <c r="MZ257" s="49"/>
      <c r="NA257" s="49"/>
      <c r="NB257" s="49"/>
      <c r="NC257" s="49"/>
      <c r="ND257" s="49"/>
      <c r="NE257" s="49"/>
      <c r="NF257" s="49"/>
      <c r="NG257" s="49"/>
      <c r="NH257" s="49"/>
      <c r="NI257" s="49"/>
      <c r="NJ257" s="49"/>
      <c r="NK257" s="49"/>
      <c r="NL257" s="49"/>
      <c r="NM257" s="49"/>
      <c r="NN257" s="49"/>
      <c r="NO257" s="49"/>
      <c r="NP257" s="49"/>
      <c r="NQ257" s="49"/>
      <c r="NR257" s="49"/>
      <c r="NS257" s="49"/>
      <c r="NT257" s="49"/>
      <c r="NU257" s="49"/>
      <c r="NV257" s="49"/>
      <c r="NW257" s="49"/>
      <c r="NX257" s="49"/>
      <c r="NY257" s="49"/>
      <c r="NZ257" s="49"/>
      <c r="OA257" s="49"/>
      <c r="OB257" s="49"/>
      <c r="OC257" s="49"/>
      <c r="OD257" s="49"/>
    </row>
    <row r="258" spans="1:394" s="4" customFormat="1" x14ac:dyDescent="0.25">
      <c r="A258" s="25"/>
      <c r="B258" s="26"/>
      <c r="C258" s="27"/>
      <c r="D258" s="27"/>
      <c r="E258" s="27"/>
      <c r="F258" s="27"/>
      <c r="G258" s="27"/>
      <c r="H258" s="28"/>
      <c r="I258" s="28"/>
      <c r="J258" s="29"/>
      <c r="K258" s="29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  <c r="IV258" s="49"/>
      <c r="IW258" s="49"/>
      <c r="IX258" s="49"/>
      <c r="IY258" s="49"/>
      <c r="IZ258" s="49"/>
      <c r="JA258" s="49"/>
      <c r="JB258" s="49"/>
      <c r="JC258" s="49"/>
      <c r="JD258" s="49"/>
      <c r="JE258" s="49"/>
      <c r="JF258" s="49"/>
      <c r="JG258" s="49"/>
      <c r="JH258" s="49"/>
      <c r="JI258" s="49"/>
      <c r="JJ258" s="49"/>
      <c r="JK258" s="49"/>
      <c r="JL258" s="49"/>
      <c r="JM258" s="49"/>
      <c r="JN258" s="49"/>
      <c r="JO258" s="49"/>
      <c r="JP258" s="49"/>
      <c r="JQ258" s="49"/>
      <c r="JR258" s="49"/>
      <c r="JS258" s="49"/>
      <c r="JT258" s="49"/>
      <c r="JU258" s="49"/>
      <c r="JV258" s="49"/>
      <c r="JW258" s="49"/>
      <c r="JX258" s="49"/>
      <c r="JY258" s="49"/>
      <c r="JZ258" s="49"/>
      <c r="KA258" s="49"/>
      <c r="KB258" s="49"/>
      <c r="KC258" s="49"/>
      <c r="KD258" s="49"/>
      <c r="KE258" s="49"/>
      <c r="KF258" s="49"/>
      <c r="KG258" s="49"/>
      <c r="KH258" s="49"/>
      <c r="KI258" s="49"/>
      <c r="KJ258" s="49"/>
      <c r="KK258" s="49"/>
      <c r="KL258" s="49"/>
      <c r="KM258" s="49"/>
      <c r="KN258" s="49"/>
      <c r="KO258" s="49"/>
      <c r="KP258" s="49"/>
      <c r="KQ258" s="49"/>
      <c r="KR258" s="49"/>
      <c r="KS258" s="49"/>
      <c r="KT258" s="49"/>
      <c r="KU258" s="49"/>
      <c r="KV258" s="49"/>
      <c r="KW258" s="49"/>
      <c r="KX258" s="49"/>
      <c r="KY258" s="49"/>
      <c r="KZ258" s="49"/>
      <c r="LA258" s="49"/>
      <c r="LB258" s="49"/>
      <c r="LC258" s="49"/>
      <c r="LD258" s="49"/>
      <c r="LE258" s="49"/>
      <c r="LF258" s="49"/>
      <c r="LG258" s="49"/>
      <c r="LH258" s="49"/>
      <c r="LI258" s="49"/>
      <c r="LJ258" s="49"/>
      <c r="LK258" s="49"/>
      <c r="LL258" s="49"/>
      <c r="LM258" s="49"/>
      <c r="LN258" s="49"/>
      <c r="LO258" s="49"/>
      <c r="LP258" s="49"/>
      <c r="LQ258" s="49"/>
      <c r="LR258" s="49"/>
      <c r="LS258" s="49"/>
      <c r="LT258" s="49"/>
      <c r="LU258" s="49"/>
      <c r="LV258" s="49"/>
      <c r="LW258" s="49"/>
      <c r="LX258" s="49"/>
      <c r="LY258" s="49"/>
      <c r="LZ258" s="49"/>
      <c r="MA258" s="49"/>
      <c r="MB258" s="49"/>
      <c r="MC258" s="49"/>
      <c r="MD258" s="49"/>
      <c r="ME258" s="49"/>
      <c r="MF258" s="49"/>
      <c r="MG258" s="49"/>
      <c r="MH258" s="49"/>
      <c r="MI258" s="49"/>
      <c r="MJ258" s="49"/>
      <c r="MK258" s="49"/>
      <c r="ML258" s="49"/>
      <c r="MM258" s="49"/>
      <c r="MN258" s="49"/>
      <c r="MO258" s="49"/>
      <c r="MP258" s="49"/>
      <c r="MQ258" s="49"/>
      <c r="MR258" s="49"/>
      <c r="MS258" s="49"/>
      <c r="MT258" s="49"/>
      <c r="MU258" s="49"/>
      <c r="MV258" s="49"/>
      <c r="MW258" s="49"/>
      <c r="MX258" s="49"/>
      <c r="MY258" s="49"/>
      <c r="MZ258" s="49"/>
      <c r="NA258" s="49"/>
      <c r="NB258" s="49"/>
      <c r="NC258" s="49"/>
      <c r="ND258" s="49"/>
      <c r="NE258" s="49"/>
      <c r="NF258" s="49"/>
      <c r="NG258" s="49"/>
      <c r="NH258" s="49"/>
      <c r="NI258" s="49"/>
      <c r="NJ258" s="49"/>
      <c r="NK258" s="49"/>
      <c r="NL258" s="49"/>
      <c r="NM258" s="49"/>
      <c r="NN258" s="49"/>
      <c r="NO258" s="49"/>
      <c r="NP258" s="49"/>
      <c r="NQ258" s="49"/>
      <c r="NR258" s="49"/>
      <c r="NS258" s="49"/>
      <c r="NT258" s="49"/>
      <c r="NU258" s="49"/>
      <c r="NV258" s="49"/>
      <c r="NW258" s="49"/>
      <c r="NX258" s="49"/>
      <c r="NY258" s="49"/>
      <c r="NZ258" s="49"/>
      <c r="OA258" s="49"/>
      <c r="OB258" s="49"/>
      <c r="OC258" s="49"/>
      <c r="OD258" s="49"/>
    </row>
    <row r="259" spans="1:394" s="4" customFormat="1" x14ac:dyDescent="0.25">
      <c r="A259" s="25"/>
      <c r="B259" s="26"/>
      <c r="C259" s="27"/>
      <c r="D259" s="27"/>
      <c r="E259" s="27"/>
      <c r="F259" s="27"/>
      <c r="G259" s="27"/>
      <c r="H259" s="28"/>
      <c r="I259" s="28"/>
      <c r="J259" s="29"/>
      <c r="K259" s="29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49"/>
      <c r="IP259" s="49"/>
      <c r="IQ259" s="49"/>
      <c r="IR259" s="49"/>
      <c r="IS259" s="49"/>
      <c r="IT259" s="49"/>
      <c r="IU259" s="49"/>
      <c r="IV259" s="49"/>
      <c r="IW259" s="49"/>
      <c r="IX259" s="49"/>
      <c r="IY259" s="49"/>
      <c r="IZ259" s="49"/>
      <c r="JA259" s="49"/>
      <c r="JB259" s="49"/>
      <c r="JC259" s="49"/>
      <c r="JD259" s="49"/>
      <c r="JE259" s="49"/>
      <c r="JF259" s="49"/>
      <c r="JG259" s="49"/>
      <c r="JH259" s="49"/>
      <c r="JI259" s="49"/>
      <c r="JJ259" s="49"/>
      <c r="JK259" s="49"/>
      <c r="JL259" s="49"/>
      <c r="JM259" s="49"/>
      <c r="JN259" s="49"/>
      <c r="JO259" s="49"/>
      <c r="JP259" s="49"/>
      <c r="JQ259" s="49"/>
      <c r="JR259" s="49"/>
      <c r="JS259" s="49"/>
      <c r="JT259" s="49"/>
      <c r="JU259" s="49"/>
      <c r="JV259" s="49"/>
      <c r="JW259" s="49"/>
      <c r="JX259" s="49"/>
      <c r="JY259" s="49"/>
      <c r="JZ259" s="49"/>
      <c r="KA259" s="49"/>
      <c r="KB259" s="49"/>
      <c r="KC259" s="49"/>
      <c r="KD259" s="49"/>
      <c r="KE259" s="49"/>
      <c r="KF259" s="49"/>
      <c r="KG259" s="49"/>
      <c r="KH259" s="49"/>
      <c r="KI259" s="49"/>
      <c r="KJ259" s="49"/>
      <c r="KK259" s="49"/>
      <c r="KL259" s="49"/>
      <c r="KM259" s="49"/>
      <c r="KN259" s="49"/>
      <c r="KO259" s="49"/>
      <c r="KP259" s="49"/>
      <c r="KQ259" s="49"/>
      <c r="KR259" s="49"/>
      <c r="KS259" s="49"/>
      <c r="KT259" s="49"/>
      <c r="KU259" s="49"/>
      <c r="KV259" s="49"/>
      <c r="KW259" s="49"/>
      <c r="KX259" s="49"/>
      <c r="KY259" s="49"/>
      <c r="KZ259" s="49"/>
      <c r="LA259" s="49"/>
      <c r="LB259" s="49"/>
      <c r="LC259" s="49"/>
      <c r="LD259" s="49"/>
      <c r="LE259" s="49"/>
      <c r="LF259" s="49"/>
      <c r="LG259" s="49"/>
      <c r="LH259" s="49"/>
      <c r="LI259" s="49"/>
      <c r="LJ259" s="49"/>
      <c r="LK259" s="49"/>
      <c r="LL259" s="49"/>
      <c r="LM259" s="49"/>
      <c r="LN259" s="49"/>
      <c r="LO259" s="49"/>
      <c r="LP259" s="49"/>
      <c r="LQ259" s="49"/>
      <c r="LR259" s="49"/>
      <c r="LS259" s="49"/>
      <c r="LT259" s="49"/>
      <c r="LU259" s="49"/>
      <c r="LV259" s="49"/>
      <c r="LW259" s="49"/>
      <c r="LX259" s="49"/>
      <c r="LY259" s="49"/>
      <c r="LZ259" s="49"/>
      <c r="MA259" s="49"/>
      <c r="MB259" s="49"/>
      <c r="MC259" s="49"/>
      <c r="MD259" s="49"/>
      <c r="ME259" s="49"/>
      <c r="MF259" s="49"/>
      <c r="MG259" s="49"/>
      <c r="MH259" s="49"/>
      <c r="MI259" s="49"/>
      <c r="MJ259" s="49"/>
      <c r="MK259" s="49"/>
      <c r="ML259" s="49"/>
      <c r="MM259" s="49"/>
      <c r="MN259" s="49"/>
      <c r="MO259" s="49"/>
      <c r="MP259" s="49"/>
      <c r="MQ259" s="49"/>
      <c r="MR259" s="49"/>
      <c r="MS259" s="49"/>
      <c r="MT259" s="49"/>
      <c r="MU259" s="49"/>
      <c r="MV259" s="49"/>
      <c r="MW259" s="49"/>
      <c r="MX259" s="49"/>
      <c r="MY259" s="49"/>
      <c r="MZ259" s="49"/>
      <c r="NA259" s="49"/>
      <c r="NB259" s="49"/>
      <c r="NC259" s="49"/>
      <c r="ND259" s="49"/>
      <c r="NE259" s="49"/>
      <c r="NF259" s="49"/>
      <c r="NG259" s="49"/>
      <c r="NH259" s="49"/>
      <c r="NI259" s="49"/>
      <c r="NJ259" s="49"/>
      <c r="NK259" s="49"/>
      <c r="NL259" s="49"/>
      <c r="NM259" s="49"/>
      <c r="NN259" s="49"/>
      <c r="NO259" s="49"/>
      <c r="NP259" s="49"/>
      <c r="NQ259" s="49"/>
      <c r="NR259" s="49"/>
      <c r="NS259" s="49"/>
      <c r="NT259" s="49"/>
      <c r="NU259" s="49"/>
      <c r="NV259" s="49"/>
      <c r="NW259" s="49"/>
      <c r="NX259" s="49"/>
      <c r="NY259" s="49"/>
      <c r="NZ259" s="49"/>
      <c r="OA259" s="49"/>
      <c r="OB259" s="49"/>
      <c r="OC259" s="49"/>
      <c r="OD259" s="49"/>
    </row>
    <row r="260" spans="1:394" s="4" customFormat="1" x14ac:dyDescent="0.25">
      <c r="A260" s="25"/>
      <c r="B260" s="26"/>
      <c r="C260" s="27"/>
      <c r="D260" s="27"/>
      <c r="E260" s="27"/>
      <c r="F260" s="27"/>
      <c r="G260" s="27"/>
      <c r="H260" s="28"/>
      <c r="I260" s="28"/>
      <c r="J260" s="29"/>
      <c r="K260" s="29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  <c r="IW260" s="49"/>
      <c r="IX260" s="49"/>
      <c r="IY260" s="49"/>
      <c r="IZ260" s="49"/>
      <c r="JA260" s="49"/>
      <c r="JB260" s="49"/>
      <c r="JC260" s="49"/>
      <c r="JD260" s="49"/>
      <c r="JE260" s="49"/>
      <c r="JF260" s="49"/>
      <c r="JG260" s="49"/>
      <c r="JH260" s="49"/>
      <c r="JI260" s="49"/>
      <c r="JJ260" s="49"/>
      <c r="JK260" s="49"/>
      <c r="JL260" s="49"/>
      <c r="JM260" s="49"/>
      <c r="JN260" s="49"/>
      <c r="JO260" s="49"/>
      <c r="JP260" s="49"/>
      <c r="JQ260" s="49"/>
      <c r="JR260" s="49"/>
      <c r="JS260" s="49"/>
      <c r="JT260" s="49"/>
      <c r="JU260" s="49"/>
      <c r="JV260" s="49"/>
      <c r="JW260" s="49"/>
      <c r="JX260" s="49"/>
      <c r="JY260" s="49"/>
      <c r="JZ260" s="49"/>
      <c r="KA260" s="49"/>
      <c r="KB260" s="49"/>
      <c r="KC260" s="49"/>
      <c r="KD260" s="49"/>
      <c r="KE260" s="49"/>
      <c r="KF260" s="49"/>
      <c r="KG260" s="49"/>
      <c r="KH260" s="49"/>
      <c r="KI260" s="49"/>
      <c r="KJ260" s="49"/>
      <c r="KK260" s="49"/>
      <c r="KL260" s="49"/>
      <c r="KM260" s="49"/>
      <c r="KN260" s="49"/>
      <c r="KO260" s="49"/>
      <c r="KP260" s="49"/>
      <c r="KQ260" s="49"/>
      <c r="KR260" s="49"/>
      <c r="KS260" s="49"/>
      <c r="KT260" s="49"/>
      <c r="KU260" s="49"/>
      <c r="KV260" s="49"/>
      <c r="KW260" s="49"/>
      <c r="KX260" s="49"/>
      <c r="KY260" s="49"/>
      <c r="KZ260" s="49"/>
      <c r="LA260" s="49"/>
      <c r="LB260" s="49"/>
      <c r="LC260" s="49"/>
      <c r="LD260" s="49"/>
      <c r="LE260" s="49"/>
      <c r="LF260" s="49"/>
      <c r="LG260" s="49"/>
      <c r="LH260" s="49"/>
      <c r="LI260" s="49"/>
      <c r="LJ260" s="49"/>
      <c r="LK260" s="49"/>
      <c r="LL260" s="49"/>
      <c r="LM260" s="49"/>
      <c r="LN260" s="49"/>
      <c r="LO260" s="49"/>
      <c r="LP260" s="49"/>
      <c r="LQ260" s="49"/>
      <c r="LR260" s="49"/>
      <c r="LS260" s="49"/>
      <c r="LT260" s="49"/>
      <c r="LU260" s="49"/>
      <c r="LV260" s="49"/>
      <c r="LW260" s="49"/>
      <c r="LX260" s="49"/>
      <c r="LY260" s="49"/>
      <c r="LZ260" s="49"/>
      <c r="MA260" s="49"/>
      <c r="MB260" s="49"/>
      <c r="MC260" s="49"/>
      <c r="MD260" s="49"/>
      <c r="ME260" s="49"/>
      <c r="MF260" s="49"/>
      <c r="MG260" s="49"/>
      <c r="MH260" s="49"/>
      <c r="MI260" s="49"/>
      <c r="MJ260" s="49"/>
      <c r="MK260" s="49"/>
      <c r="ML260" s="49"/>
      <c r="MM260" s="49"/>
      <c r="MN260" s="49"/>
      <c r="MO260" s="49"/>
      <c r="MP260" s="49"/>
      <c r="MQ260" s="49"/>
      <c r="MR260" s="49"/>
      <c r="MS260" s="49"/>
      <c r="MT260" s="49"/>
      <c r="MU260" s="49"/>
      <c r="MV260" s="49"/>
      <c r="MW260" s="49"/>
      <c r="MX260" s="49"/>
      <c r="MY260" s="49"/>
      <c r="MZ260" s="49"/>
      <c r="NA260" s="49"/>
      <c r="NB260" s="49"/>
      <c r="NC260" s="49"/>
      <c r="ND260" s="49"/>
      <c r="NE260" s="49"/>
      <c r="NF260" s="49"/>
      <c r="NG260" s="49"/>
      <c r="NH260" s="49"/>
      <c r="NI260" s="49"/>
      <c r="NJ260" s="49"/>
      <c r="NK260" s="49"/>
      <c r="NL260" s="49"/>
      <c r="NM260" s="49"/>
      <c r="NN260" s="49"/>
      <c r="NO260" s="49"/>
      <c r="NP260" s="49"/>
      <c r="NQ260" s="49"/>
      <c r="NR260" s="49"/>
      <c r="NS260" s="49"/>
      <c r="NT260" s="49"/>
      <c r="NU260" s="49"/>
      <c r="NV260" s="49"/>
      <c r="NW260" s="49"/>
      <c r="NX260" s="49"/>
      <c r="NY260" s="49"/>
      <c r="NZ260" s="49"/>
      <c r="OA260" s="49"/>
      <c r="OB260" s="49"/>
      <c r="OC260" s="49"/>
      <c r="OD260" s="49"/>
    </row>
    <row r="261" spans="1:394" s="4" customFormat="1" x14ac:dyDescent="0.25">
      <c r="A261" s="25"/>
      <c r="B261" s="26"/>
      <c r="C261" s="27"/>
      <c r="D261" s="27"/>
      <c r="E261" s="27"/>
      <c r="F261" s="27"/>
      <c r="G261" s="27"/>
      <c r="H261" s="28"/>
      <c r="I261" s="28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  <c r="IW261" s="49"/>
      <c r="IX261" s="49"/>
      <c r="IY261" s="49"/>
      <c r="IZ261" s="49"/>
      <c r="JA261" s="49"/>
      <c r="JB261" s="49"/>
      <c r="JC261" s="49"/>
      <c r="JD261" s="49"/>
      <c r="JE261" s="49"/>
      <c r="JF261" s="49"/>
      <c r="JG261" s="49"/>
      <c r="JH261" s="49"/>
      <c r="JI261" s="49"/>
      <c r="JJ261" s="49"/>
      <c r="JK261" s="49"/>
      <c r="JL261" s="49"/>
      <c r="JM261" s="49"/>
      <c r="JN261" s="49"/>
      <c r="JO261" s="49"/>
      <c r="JP261" s="49"/>
      <c r="JQ261" s="49"/>
      <c r="JR261" s="49"/>
      <c r="JS261" s="49"/>
      <c r="JT261" s="49"/>
      <c r="JU261" s="49"/>
      <c r="JV261" s="49"/>
      <c r="JW261" s="49"/>
      <c r="JX261" s="49"/>
      <c r="JY261" s="49"/>
      <c r="JZ261" s="49"/>
      <c r="KA261" s="49"/>
      <c r="KB261" s="49"/>
      <c r="KC261" s="49"/>
      <c r="KD261" s="49"/>
      <c r="KE261" s="49"/>
      <c r="KF261" s="49"/>
      <c r="KG261" s="49"/>
      <c r="KH261" s="49"/>
      <c r="KI261" s="49"/>
      <c r="KJ261" s="49"/>
      <c r="KK261" s="49"/>
      <c r="KL261" s="49"/>
      <c r="KM261" s="49"/>
      <c r="KN261" s="49"/>
      <c r="KO261" s="49"/>
      <c r="KP261" s="49"/>
      <c r="KQ261" s="49"/>
      <c r="KR261" s="49"/>
      <c r="KS261" s="49"/>
      <c r="KT261" s="49"/>
      <c r="KU261" s="49"/>
      <c r="KV261" s="49"/>
      <c r="KW261" s="49"/>
      <c r="KX261" s="49"/>
      <c r="KY261" s="49"/>
      <c r="KZ261" s="49"/>
      <c r="LA261" s="49"/>
      <c r="LB261" s="49"/>
      <c r="LC261" s="49"/>
      <c r="LD261" s="49"/>
      <c r="LE261" s="49"/>
      <c r="LF261" s="49"/>
      <c r="LG261" s="49"/>
      <c r="LH261" s="49"/>
      <c r="LI261" s="49"/>
      <c r="LJ261" s="49"/>
      <c r="LK261" s="49"/>
      <c r="LL261" s="49"/>
      <c r="LM261" s="49"/>
      <c r="LN261" s="49"/>
      <c r="LO261" s="49"/>
      <c r="LP261" s="49"/>
      <c r="LQ261" s="49"/>
      <c r="LR261" s="49"/>
      <c r="LS261" s="49"/>
      <c r="LT261" s="49"/>
      <c r="LU261" s="49"/>
      <c r="LV261" s="49"/>
      <c r="LW261" s="49"/>
      <c r="LX261" s="49"/>
      <c r="LY261" s="49"/>
      <c r="LZ261" s="49"/>
      <c r="MA261" s="49"/>
      <c r="MB261" s="49"/>
      <c r="MC261" s="49"/>
      <c r="MD261" s="49"/>
      <c r="ME261" s="49"/>
      <c r="MF261" s="49"/>
      <c r="MG261" s="49"/>
      <c r="MH261" s="49"/>
      <c r="MI261" s="49"/>
      <c r="MJ261" s="49"/>
      <c r="MK261" s="49"/>
      <c r="ML261" s="49"/>
      <c r="MM261" s="49"/>
      <c r="MN261" s="49"/>
      <c r="MO261" s="49"/>
      <c r="MP261" s="49"/>
      <c r="MQ261" s="49"/>
      <c r="MR261" s="49"/>
      <c r="MS261" s="49"/>
      <c r="MT261" s="49"/>
      <c r="MU261" s="49"/>
      <c r="MV261" s="49"/>
      <c r="MW261" s="49"/>
      <c r="MX261" s="49"/>
      <c r="MY261" s="49"/>
      <c r="MZ261" s="49"/>
      <c r="NA261" s="49"/>
      <c r="NB261" s="49"/>
      <c r="NC261" s="49"/>
      <c r="ND261" s="49"/>
      <c r="NE261" s="49"/>
      <c r="NF261" s="49"/>
      <c r="NG261" s="49"/>
      <c r="NH261" s="49"/>
      <c r="NI261" s="49"/>
      <c r="NJ261" s="49"/>
      <c r="NK261" s="49"/>
      <c r="NL261" s="49"/>
      <c r="NM261" s="49"/>
      <c r="NN261" s="49"/>
      <c r="NO261" s="49"/>
      <c r="NP261" s="49"/>
      <c r="NQ261" s="49"/>
      <c r="NR261" s="49"/>
      <c r="NS261" s="49"/>
      <c r="NT261" s="49"/>
      <c r="NU261" s="49"/>
      <c r="NV261" s="49"/>
      <c r="NW261" s="49"/>
      <c r="NX261" s="49"/>
      <c r="NY261" s="49"/>
      <c r="NZ261" s="49"/>
      <c r="OA261" s="49"/>
      <c r="OB261" s="49"/>
      <c r="OC261" s="49"/>
      <c r="OD261" s="49"/>
    </row>
    <row r="262" spans="1:394" s="4" customFormat="1" x14ac:dyDescent="0.25">
      <c r="A262" s="25"/>
      <c r="B262" s="26"/>
      <c r="C262" s="27"/>
      <c r="D262" s="27"/>
      <c r="E262" s="27"/>
      <c r="F262" s="27"/>
      <c r="G262" s="27"/>
      <c r="H262" s="28"/>
      <c r="I262" s="28"/>
      <c r="J262" s="29"/>
      <c r="K262" s="29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  <c r="IW262" s="49"/>
      <c r="IX262" s="49"/>
      <c r="IY262" s="49"/>
      <c r="IZ262" s="49"/>
      <c r="JA262" s="49"/>
      <c r="JB262" s="49"/>
      <c r="JC262" s="49"/>
      <c r="JD262" s="49"/>
      <c r="JE262" s="49"/>
      <c r="JF262" s="49"/>
      <c r="JG262" s="49"/>
      <c r="JH262" s="49"/>
      <c r="JI262" s="49"/>
      <c r="JJ262" s="49"/>
      <c r="JK262" s="49"/>
      <c r="JL262" s="49"/>
      <c r="JM262" s="49"/>
      <c r="JN262" s="49"/>
      <c r="JO262" s="49"/>
      <c r="JP262" s="49"/>
      <c r="JQ262" s="49"/>
      <c r="JR262" s="49"/>
      <c r="JS262" s="49"/>
      <c r="JT262" s="49"/>
      <c r="JU262" s="49"/>
      <c r="JV262" s="49"/>
      <c r="JW262" s="49"/>
      <c r="JX262" s="49"/>
      <c r="JY262" s="49"/>
      <c r="JZ262" s="49"/>
      <c r="KA262" s="49"/>
      <c r="KB262" s="49"/>
      <c r="KC262" s="49"/>
      <c r="KD262" s="49"/>
      <c r="KE262" s="49"/>
      <c r="KF262" s="49"/>
      <c r="KG262" s="49"/>
      <c r="KH262" s="49"/>
      <c r="KI262" s="49"/>
      <c r="KJ262" s="49"/>
      <c r="KK262" s="49"/>
      <c r="KL262" s="49"/>
      <c r="KM262" s="49"/>
      <c r="KN262" s="49"/>
      <c r="KO262" s="49"/>
      <c r="KP262" s="49"/>
      <c r="KQ262" s="49"/>
      <c r="KR262" s="49"/>
      <c r="KS262" s="49"/>
      <c r="KT262" s="49"/>
      <c r="KU262" s="49"/>
      <c r="KV262" s="49"/>
      <c r="KW262" s="49"/>
      <c r="KX262" s="49"/>
      <c r="KY262" s="49"/>
      <c r="KZ262" s="49"/>
      <c r="LA262" s="49"/>
      <c r="LB262" s="49"/>
      <c r="LC262" s="49"/>
      <c r="LD262" s="49"/>
      <c r="LE262" s="49"/>
      <c r="LF262" s="49"/>
      <c r="LG262" s="49"/>
      <c r="LH262" s="49"/>
      <c r="LI262" s="49"/>
      <c r="LJ262" s="49"/>
      <c r="LK262" s="49"/>
      <c r="LL262" s="49"/>
      <c r="LM262" s="49"/>
      <c r="LN262" s="49"/>
      <c r="LO262" s="49"/>
      <c r="LP262" s="49"/>
      <c r="LQ262" s="49"/>
      <c r="LR262" s="49"/>
      <c r="LS262" s="49"/>
      <c r="LT262" s="49"/>
      <c r="LU262" s="49"/>
      <c r="LV262" s="49"/>
      <c r="LW262" s="49"/>
      <c r="LX262" s="49"/>
      <c r="LY262" s="49"/>
      <c r="LZ262" s="49"/>
      <c r="MA262" s="49"/>
      <c r="MB262" s="49"/>
      <c r="MC262" s="49"/>
      <c r="MD262" s="49"/>
      <c r="ME262" s="49"/>
      <c r="MF262" s="49"/>
      <c r="MG262" s="49"/>
      <c r="MH262" s="49"/>
      <c r="MI262" s="49"/>
      <c r="MJ262" s="49"/>
      <c r="MK262" s="49"/>
      <c r="ML262" s="49"/>
      <c r="MM262" s="49"/>
      <c r="MN262" s="49"/>
      <c r="MO262" s="49"/>
      <c r="MP262" s="49"/>
      <c r="MQ262" s="49"/>
      <c r="MR262" s="49"/>
      <c r="MS262" s="49"/>
      <c r="MT262" s="49"/>
      <c r="MU262" s="49"/>
      <c r="MV262" s="49"/>
      <c r="MW262" s="49"/>
      <c r="MX262" s="49"/>
      <c r="MY262" s="49"/>
      <c r="MZ262" s="49"/>
      <c r="NA262" s="49"/>
      <c r="NB262" s="49"/>
      <c r="NC262" s="49"/>
      <c r="ND262" s="49"/>
      <c r="NE262" s="49"/>
      <c r="NF262" s="49"/>
      <c r="NG262" s="49"/>
      <c r="NH262" s="49"/>
      <c r="NI262" s="49"/>
      <c r="NJ262" s="49"/>
      <c r="NK262" s="49"/>
      <c r="NL262" s="49"/>
      <c r="NM262" s="49"/>
      <c r="NN262" s="49"/>
      <c r="NO262" s="49"/>
      <c r="NP262" s="49"/>
      <c r="NQ262" s="49"/>
      <c r="NR262" s="49"/>
      <c r="NS262" s="49"/>
      <c r="NT262" s="49"/>
      <c r="NU262" s="49"/>
      <c r="NV262" s="49"/>
      <c r="NW262" s="49"/>
      <c r="NX262" s="49"/>
      <c r="NY262" s="49"/>
      <c r="NZ262" s="49"/>
      <c r="OA262" s="49"/>
      <c r="OB262" s="49"/>
      <c r="OC262" s="49"/>
      <c r="OD262" s="49"/>
    </row>
    <row r="263" spans="1:394" s="4" customFormat="1" x14ac:dyDescent="0.25">
      <c r="A263" s="25"/>
      <c r="B263" s="26"/>
      <c r="C263" s="27"/>
      <c r="D263" s="27"/>
      <c r="E263" s="27"/>
      <c r="F263" s="27"/>
      <c r="G263" s="27"/>
      <c r="H263" s="28"/>
      <c r="I263" s="28"/>
      <c r="J263" s="29"/>
      <c r="K263" s="29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  <c r="IW263" s="49"/>
      <c r="IX263" s="49"/>
      <c r="IY263" s="49"/>
      <c r="IZ263" s="49"/>
      <c r="JA263" s="49"/>
      <c r="JB263" s="49"/>
      <c r="JC263" s="49"/>
      <c r="JD263" s="49"/>
      <c r="JE263" s="49"/>
      <c r="JF263" s="49"/>
      <c r="JG263" s="49"/>
      <c r="JH263" s="49"/>
      <c r="JI263" s="49"/>
      <c r="JJ263" s="49"/>
      <c r="JK263" s="49"/>
      <c r="JL263" s="49"/>
      <c r="JM263" s="49"/>
      <c r="JN263" s="49"/>
      <c r="JO263" s="49"/>
      <c r="JP263" s="49"/>
      <c r="JQ263" s="49"/>
      <c r="JR263" s="49"/>
      <c r="JS263" s="49"/>
      <c r="JT263" s="49"/>
      <c r="JU263" s="49"/>
      <c r="JV263" s="49"/>
      <c r="JW263" s="49"/>
      <c r="JX263" s="49"/>
      <c r="JY263" s="49"/>
      <c r="JZ263" s="49"/>
      <c r="KA263" s="49"/>
      <c r="KB263" s="49"/>
      <c r="KC263" s="49"/>
      <c r="KD263" s="49"/>
      <c r="KE263" s="49"/>
      <c r="KF263" s="49"/>
      <c r="KG263" s="49"/>
      <c r="KH263" s="49"/>
      <c r="KI263" s="49"/>
      <c r="KJ263" s="49"/>
      <c r="KK263" s="49"/>
      <c r="KL263" s="49"/>
      <c r="KM263" s="49"/>
      <c r="KN263" s="49"/>
      <c r="KO263" s="49"/>
      <c r="KP263" s="49"/>
      <c r="KQ263" s="49"/>
      <c r="KR263" s="49"/>
      <c r="KS263" s="49"/>
      <c r="KT263" s="49"/>
      <c r="KU263" s="49"/>
      <c r="KV263" s="49"/>
      <c r="KW263" s="49"/>
      <c r="KX263" s="49"/>
      <c r="KY263" s="49"/>
      <c r="KZ263" s="49"/>
      <c r="LA263" s="49"/>
      <c r="LB263" s="49"/>
      <c r="LC263" s="49"/>
      <c r="LD263" s="49"/>
      <c r="LE263" s="49"/>
      <c r="LF263" s="49"/>
      <c r="LG263" s="49"/>
      <c r="LH263" s="49"/>
      <c r="LI263" s="49"/>
      <c r="LJ263" s="49"/>
      <c r="LK263" s="49"/>
      <c r="LL263" s="49"/>
      <c r="LM263" s="49"/>
      <c r="LN263" s="49"/>
      <c r="LO263" s="49"/>
      <c r="LP263" s="49"/>
      <c r="LQ263" s="49"/>
      <c r="LR263" s="49"/>
      <c r="LS263" s="49"/>
      <c r="LT263" s="49"/>
      <c r="LU263" s="49"/>
      <c r="LV263" s="49"/>
      <c r="LW263" s="49"/>
      <c r="LX263" s="49"/>
      <c r="LY263" s="49"/>
      <c r="LZ263" s="49"/>
      <c r="MA263" s="49"/>
      <c r="MB263" s="49"/>
      <c r="MC263" s="49"/>
      <c r="MD263" s="49"/>
      <c r="ME263" s="49"/>
      <c r="MF263" s="49"/>
      <c r="MG263" s="49"/>
      <c r="MH263" s="49"/>
      <c r="MI263" s="49"/>
      <c r="MJ263" s="49"/>
      <c r="MK263" s="49"/>
      <c r="ML263" s="49"/>
      <c r="MM263" s="49"/>
      <c r="MN263" s="49"/>
      <c r="MO263" s="49"/>
      <c r="MP263" s="49"/>
      <c r="MQ263" s="49"/>
      <c r="MR263" s="49"/>
      <c r="MS263" s="49"/>
      <c r="MT263" s="49"/>
      <c r="MU263" s="49"/>
      <c r="MV263" s="49"/>
      <c r="MW263" s="49"/>
      <c r="MX263" s="49"/>
      <c r="MY263" s="49"/>
      <c r="MZ263" s="49"/>
      <c r="NA263" s="49"/>
      <c r="NB263" s="49"/>
      <c r="NC263" s="49"/>
      <c r="ND263" s="49"/>
      <c r="NE263" s="49"/>
      <c r="NF263" s="49"/>
      <c r="NG263" s="49"/>
      <c r="NH263" s="49"/>
      <c r="NI263" s="49"/>
      <c r="NJ263" s="49"/>
      <c r="NK263" s="49"/>
      <c r="NL263" s="49"/>
      <c r="NM263" s="49"/>
      <c r="NN263" s="49"/>
      <c r="NO263" s="49"/>
      <c r="NP263" s="49"/>
      <c r="NQ263" s="49"/>
      <c r="NR263" s="49"/>
      <c r="NS263" s="49"/>
      <c r="NT263" s="49"/>
      <c r="NU263" s="49"/>
      <c r="NV263" s="49"/>
      <c r="NW263" s="49"/>
      <c r="NX263" s="49"/>
      <c r="NY263" s="49"/>
      <c r="NZ263" s="49"/>
      <c r="OA263" s="49"/>
      <c r="OB263" s="49"/>
      <c r="OC263" s="49"/>
      <c r="OD263" s="49"/>
    </row>
    <row r="264" spans="1:394" s="4" customFormat="1" x14ac:dyDescent="0.25">
      <c r="A264" s="25"/>
      <c r="B264" s="26"/>
      <c r="C264" s="27"/>
      <c r="D264" s="27"/>
      <c r="E264" s="27"/>
      <c r="F264" s="27"/>
      <c r="G264" s="27"/>
      <c r="H264" s="28"/>
      <c r="I264" s="28"/>
      <c r="J264" s="29"/>
      <c r="K264" s="29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  <c r="IW264" s="49"/>
      <c r="IX264" s="49"/>
      <c r="IY264" s="49"/>
      <c r="IZ264" s="49"/>
      <c r="JA264" s="49"/>
      <c r="JB264" s="49"/>
      <c r="JC264" s="49"/>
      <c r="JD264" s="49"/>
      <c r="JE264" s="49"/>
      <c r="JF264" s="49"/>
      <c r="JG264" s="49"/>
      <c r="JH264" s="49"/>
      <c r="JI264" s="49"/>
      <c r="JJ264" s="49"/>
      <c r="JK264" s="49"/>
      <c r="JL264" s="49"/>
      <c r="JM264" s="49"/>
      <c r="JN264" s="49"/>
      <c r="JO264" s="49"/>
      <c r="JP264" s="49"/>
      <c r="JQ264" s="49"/>
      <c r="JR264" s="49"/>
      <c r="JS264" s="49"/>
      <c r="JT264" s="49"/>
      <c r="JU264" s="49"/>
      <c r="JV264" s="49"/>
      <c r="JW264" s="49"/>
      <c r="JX264" s="49"/>
      <c r="JY264" s="49"/>
      <c r="JZ264" s="49"/>
      <c r="KA264" s="49"/>
      <c r="KB264" s="49"/>
      <c r="KC264" s="49"/>
      <c r="KD264" s="49"/>
      <c r="KE264" s="49"/>
      <c r="KF264" s="49"/>
      <c r="KG264" s="49"/>
      <c r="KH264" s="49"/>
      <c r="KI264" s="49"/>
      <c r="KJ264" s="49"/>
      <c r="KK264" s="49"/>
      <c r="KL264" s="49"/>
      <c r="KM264" s="49"/>
      <c r="KN264" s="49"/>
      <c r="KO264" s="49"/>
      <c r="KP264" s="49"/>
      <c r="KQ264" s="49"/>
      <c r="KR264" s="49"/>
      <c r="KS264" s="49"/>
      <c r="KT264" s="49"/>
      <c r="KU264" s="49"/>
      <c r="KV264" s="49"/>
      <c r="KW264" s="49"/>
      <c r="KX264" s="49"/>
      <c r="KY264" s="49"/>
      <c r="KZ264" s="49"/>
      <c r="LA264" s="49"/>
      <c r="LB264" s="49"/>
      <c r="LC264" s="49"/>
      <c r="LD264" s="49"/>
      <c r="LE264" s="49"/>
      <c r="LF264" s="49"/>
      <c r="LG264" s="49"/>
      <c r="LH264" s="49"/>
      <c r="LI264" s="49"/>
      <c r="LJ264" s="49"/>
      <c r="LK264" s="49"/>
      <c r="LL264" s="49"/>
      <c r="LM264" s="49"/>
      <c r="LN264" s="49"/>
      <c r="LO264" s="49"/>
      <c r="LP264" s="49"/>
      <c r="LQ264" s="49"/>
      <c r="LR264" s="49"/>
      <c r="LS264" s="49"/>
      <c r="LT264" s="49"/>
      <c r="LU264" s="49"/>
      <c r="LV264" s="49"/>
      <c r="LW264" s="49"/>
      <c r="LX264" s="49"/>
      <c r="LY264" s="49"/>
      <c r="LZ264" s="49"/>
      <c r="MA264" s="49"/>
      <c r="MB264" s="49"/>
      <c r="MC264" s="49"/>
      <c r="MD264" s="49"/>
      <c r="ME264" s="49"/>
      <c r="MF264" s="49"/>
      <c r="MG264" s="49"/>
      <c r="MH264" s="49"/>
      <c r="MI264" s="49"/>
      <c r="MJ264" s="49"/>
      <c r="MK264" s="49"/>
      <c r="ML264" s="49"/>
      <c r="MM264" s="49"/>
      <c r="MN264" s="49"/>
      <c r="MO264" s="49"/>
      <c r="MP264" s="49"/>
      <c r="MQ264" s="49"/>
      <c r="MR264" s="49"/>
      <c r="MS264" s="49"/>
      <c r="MT264" s="49"/>
      <c r="MU264" s="49"/>
      <c r="MV264" s="49"/>
      <c r="MW264" s="49"/>
      <c r="MX264" s="49"/>
      <c r="MY264" s="49"/>
      <c r="MZ264" s="49"/>
      <c r="NA264" s="49"/>
      <c r="NB264" s="49"/>
      <c r="NC264" s="49"/>
      <c r="ND264" s="49"/>
      <c r="NE264" s="49"/>
      <c r="NF264" s="49"/>
      <c r="NG264" s="49"/>
      <c r="NH264" s="49"/>
      <c r="NI264" s="49"/>
      <c r="NJ264" s="49"/>
      <c r="NK264" s="49"/>
      <c r="NL264" s="49"/>
      <c r="NM264" s="49"/>
      <c r="NN264" s="49"/>
      <c r="NO264" s="49"/>
      <c r="NP264" s="49"/>
      <c r="NQ264" s="49"/>
      <c r="NR264" s="49"/>
      <c r="NS264" s="49"/>
      <c r="NT264" s="49"/>
      <c r="NU264" s="49"/>
      <c r="NV264" s="49"/>
      <c r="NW264" s="49"/>
      <c r="NX264" s="49"/>
      <c r="NY264" s="49"/>
      <c r="NZ264" s="49"/>
      <c r="OA264" s="49"/>
      <c r="OB264" s="49"/>
      <c r="OC264" s="49"/>
      <c r="OD264" s="49"/>
    </row>
    <row r="265" spans="1:394" s="4" customFormat="1" x14ac:dyDescent="0.25">
      <c r="A265" s="25"/>
      <c r="B265" s="26"/>
      <c r="C265" s="27"/>
      <c r="D265" s="27"/>
      <c r="E265" s="27"/>
      <c r="F265" s="27"/>
      <c r="G265" s="27"/>
      <c r="H265" s="28"/>
      <c r="I265" s="28"/>
      <c r="J265" s="29"/>
      <c r="K265" s="29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  <c r="IW265" s="49"/>
      <c r="IX265" s="49"/>
      <c r="IY265" s="49"/>
      <c r="IZ265" s="49"/>
      <c r="JA265" s="49"/>
      <c r="JB265" s="49"/>
      <c r="JC265" s="49"/>
      <c r="JD265" s="49"/>
      <c r="JE265" s="49"/>
      <c r="JF265" s="49"/>
      <c r="JG265" s="49"/>
      <c r="JH265" s="49"/>
      <c r="JI265" s="49"/>
      <c r="JJ265" s="49"/>
      <c r="JK265" s="49"/>
      <c r="JL265" s="49"/>
      <c r="JM265" s="49"/>
      <c r="JN265" s="49"/>
      <c r="JO265" s="49"/>
      <c r="JP265" s="49"/>
      <c r="JQ265" s="49"/>
      <c r="JR265" s="49"/>
      <c r="JS265" s="49"/>
      <c r="JT265" s="49"/>
      <c r="JU265" s="49"/>
      <c r="JV265" s="49"/>
      <c r="JW265" s="49"/>
      <c r="JX265" s="49"/>
      <c r="JY265" s="49"/>
      <c r="JZ265" s="49"/>
      <c r="KA265" s="49"/>
      <c r="KB265" s="49"/>
      <c r="KC265" s="49"/>
      <c r="KD265" s="49"/>
      <c r="KE265" s="49"/>
      <c r="KF265" s="49"/>
      <c r="KG265" s="49"/>
      <c r="KH265" s="49"/>
      <c r="KI265" s="49"/>
      <c r="KJ265" s="49"/>
      <c r="KK265" s="49"/>
      <c r="KL265" s="49"/>
      <c r="KM265" s="49"/>
      <c r="KN265" s="49"/>
      <c r="KO265" s="49"/>
      <c r="KP265" s="49"/>
      <c r="KQ265" s="49"/>
      <c r="KR265" s="49"/>
      <c r="KS265" s="49"/>
      <c r="KT265" s="49"/>
      <c r="KU265" s="49"/>
      <c r="KV265" s="49"/>
      <c r="KW265" s="49"/>
      <c r="KX265" s="49"/>
      <c r="KY265" s="49"/>
      <c r="KZ265" s="49"/>
      <c r="LA265" s="49"/>
      <c r="LB265" s="49"/>
      <c r="LC265" s="49"/>
      <c r="LD265" s="49"/>
      <c r="LE265" s="49"/>
      <c r="LF265" s="49"/>
      <c r="LG265" s="49"/>
      <c r="LH265" s="49"/>
      <c r="LI265" s="49"/>
      <c r="LJ265" s="49"/>
      <c r="LK265" s="49"/>
      <c r="LL265" s="49"/>
      <c r="LM265" s="49"/>
      <c r="LN265" s="49"/>
      <c r="LO265" s="49"/>
      <c r="LP265" s="49"/>
      <c r="LQ265" s="49"/>
      <c r="LR265" s="49"/>
      <c r="LS265" s="49"/>
      <c r="LT265" s="49"/>
      <c r="LU265" s="49"/>
      <c r="LV265" s="49"/>
      <c r="LW265" s="49"/>
      <c r="LX265" s="49"/>
      <c r="LY265" s="49"/>
      <c r="LZ265" s="49"/>
      <c r="MA265" s="49"/>
      <c r="MB265" s="49"/>
      <c r="MC265" s="49"/>
      <c r="MD265" s="49"/>
      <c r="ME265" s="49"/>
      <c r="MF265" s="49"/>
      <c r="MG265" s="49"/>
      <c r="MH265" s="49"/>
      <c r="MI265" s="49"/>
      <c r="MJ265" s="49"/>
      <c r="MK265" s="49"/>
      <c r="ML265" s="49"/>
      <c r="MM265" s="49"/>
      <c r="MN265" s="49"/>
      <c r="MO265" s="49"/>
      <c r="MP265" s="49"/>
      <c r="MQ265" s="49"/>
      <c r="MR265" s="49"/>
      <c r="MS265" s="49"/>
      <c r="MT265" s="49"/>
      <c r="MU265" s="49"/>
      <c r="MV265" s="49"/>
      <c r="MW265" s="49"/>
      <c r="MX265" s="49"/>
      <c r="MY265" s="49"/>
      <c r="MZ265" s="49"/>
      <c r="NA265" s="49"/>
      <c r="NB265" s="49"/>
      <c r="NC265" s="49"/>
      <c r="ND265" s="49"/>
      <c r="NE265" s="49"/>
      <c r="NF265" s="49"/>
      <c r="NG265" s="49"/>
      <c r="NH265" s="49"/>
      <c r="NI265" s="49"/>
      <c r="NJ265" s="49"/>
      <c r="NK265" s="49"/>
      <c r="NL265" s="49"/>
      <c r="NM265" s="49"/>
      <c r="NN265" s="49"/>
      <c r="NO265" s="49"/>
      <c r="NP265" s="49"/>
      <c r="NQ265" s="49"/>
      <c r="NR265" s="49"/>
      <c r="NS265" s="49"/>
      <c r="NT265" s="49"/>
      <c r="NU265" s="49"/>
      <c r="NV265" s="49"/>
      <c r="NW265" s="49"/>
      <c r="NX265" s="49"/>
      <c r="NY265" s="49"/>
      <c r="NZ265" s="49"/>
      <c r="OA265" s="49"/>
      <c r="OB265" s="49"/>
      <c r="OC265" s="49"/>
      <c r="OD265" s="49"/>
    </row>
    <row r="266" spans="1:394" s="4" customFormat="1" x14ac:dyDescent="0.25">
      <c r="A266" s="25"/>
      <c r="B266" s="26"/>
      <c r="C266" s="27"/>
      <c r="D266" s="27"/>
      <c r="E266" s="27"/>
      <c r="F266" s="27"/>
      <c r="G266" s="27"/>
      <c r="H266" s="28"/>
      <c r="I266" s="28"/>
      <c r="J266" s="29"/>
      <c r="K266" s="29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  <c r="IW266" s="49"/>
      <c r="IX266" s="49"/>
      <c r="IY266" s="49"/>
      <c r="IZ266" s="49"/>
      <c r="JA266" s="49"/>
      <c r="JB266" s="49"/>
      <c r="JC266" s="49"/>
      <c r="JD266" s="49"/>
      <c r="JE266" s="49"/>
      <c r="JF266" s="49"/>
      <c r="JG266" s="49"/>
      <c r="JH266" s="49"/>
      <c r="JI266" s="49"/>
      <c r="JJ266" s="49"/>
      <c r="JK266" s="49"/>
      <c r="JL266" s="49"/>
      <c r="JM266" s="49"/>
      <c r="JN266" s="49"/>
      <c r="JO266" s="49"/>
      <c r="JP266" s="49"/>
      <c r="JQ266" s="49"/>
      <c r="JR266" s="49"/>
      <c r="JS266" s="49"/>
      <c r="JT266" s="49"/>
      <c r="JU266" s="49"/>
      <c r="JV266" s="49"/>
      <c r="JW266" s="49"/>
      <c r="JX266" s="49"/>
      <c r="JY266" s="49"/>
      <c r="JZ266" s="49"/>
      <c r="KA266" s="49"/>
      <c r="KB266" s="49"/>
      <c r="KC266" s="49"/>
      <c r="KD266" s="49"/>
      <c r="KE266" s="49"/>
      <c r="KF266" s="49"/>
      <c r="KG266" s="49"/>
      <c r="KH266" s="49"/>
      <c r="KI266" s="49"/>
      <c r="KJ266" s="49"/>
      <c r="KK266" s="49"/>
      <c r="KL266" s="49"/>
      <c r="KM266" s="49"/>
      <c r="KN266" s="49"/>
      <c r="KO266" s="49"/>
      <c r="KP266" s="49"/>
      <c r="KQ266" s="49"/>
      <c r="KR266" s="49"/>
      <c r="KS266" s="49"/>
      <c r="KT266" s="49"/>
      <c r="KU266" s="49"/>
      <c r="KV266" s="49"/>
      <c r="KW266" s="49"/>
      <c r="KX266" s="49"/>
      <c r="KY266" s="49"/>
      <c r="KZ266" s="49"/>
      <c r="LA266" s="49"/>
      <c r="LB266" s="49"/>
      <c r="LC266" s="49"/>
      <c r="LD266" s="49"/>
      <c r="LE266" s="49"/>
      <c r="LF266" s="49"/>
      <c r="LG266" s="49"/>
      <c r="LH266" s="49"/>
      <c r="LI266" s="49"/>
      <c r="LJ266" s="49"/>
      <c r="LK266" s="49"/>
      <c r="LL266" s="49"/>
      <c r="LM266" s="49"/>
      <c r="LN266" s="49"/>
      <c r="LO266" s="49"/>
      <c r="LP266" s="49"/>
      <c r="LQ266" s="49"/>
      <c r="LR266" s="49"/>
      <c r="LS266" s="49"/>
      <c r="LT266" s="49"/>
      <c r="LU266" s="49"/>
      <c r="LV266" s="49"/>
      <c r="LW266" s="49"/>
      <c r="LX266" s="49"/>
      <c r="LY266" s="49"/>
      <c r="LZ266" s="49"/>
      <c r="MA266" s="49"/>
      <c r="MB266" s="49"/>
      <c r="MC266" s="49"/>
      <c r="MD266" s="49"/>
      <c r="ME266" s="49"/>
      <c r="MF266" s="49"/>
      <c r="MG266" s="49"/>
      <c r="MH266" s="49"/>
      <c r="MI266" s="49"/>
      <c r="MJ266" s="49"/>
      <c r="MK266" s="49"/>
      <c r="ML266" s="49"/>
      <c r="MM266" s="49"/>
      <c r="MN266" s="49"/>
      <c r="MO266" s="49"/>
      <c r="MP266" s="49"/>
      <c r="MQ266" s="49"/>
      <c r="MR266" s="49"/>
      <c r="MS266" s="49"/>
      <c r="MT266" s="49"/>
      <c r="MU266" s="49"/>
      <c r="MV266" s="49"/>
      <c r="MW266" s="49"/>
      <c r="MX266" s="49"/>
      <c r="MY266" s="49"/>
      <c r="MZ266" s="49"/>
      <c r="NA266" s="49"/>
      <c r="NB266" s="49"/>
      <c r="NC266" s="49"/>
      <c r="ND266" s="49"/>
      <c r="NE266" s="49"/>
      <c r="NF266" s="49"/>
      <c r="NG266" s="49"/>
      <c r="NH266" s="49"/>
      <c r="NI266" s="49"/>
      <c r="NJ266" s="49"/>
      <c r="NK266" s="49"/>
      <c r="NL266" s="49"/>
      <c r="NM266" s="49"/>
      <c r="NN266" s="49"/>
      <c r="NO266" s="49"/>
      <c r="NP266" s="49"/>
      <c r="NQ266" s="49"/>
      <c r="NR266" s="49"/>
      <c r="NS266" s="49"/>
      <c r="NT266" s="49"/>
      <c r="NU266" s="49"/>
      <c r="NV266" s="49"/>
      <c r="NW266" s="49"/>
      <c r="NX266" s="49"/>
      <c r="NY266" s="49"/>
      <c r="NZ266" s="49"/>
      <c r="OA266" s="49"/>
      <c r="OB266" s="49"/>
      <c r="OC266" s="49"/>
      <c r="OD266" s="49"/>
    </row>
    <row r="267" spans="1:394" s="4" customFormat="1" x14ac:dyDescent="0.25">
      <c r="A267" s="25"/>
      <c r="B267" s="26"/>
      <c r="C267" s="27"/>
      <c r="D267" s="27"/>
      <c r="E267" s="27"/>
      <c r="F267" s="27"/>
      <c r="G267" s="27"/>
      <c r="H267" s="28"/>
      <c r="I267" s="28"/>
      <c r="J267" s="29"/>
      <c r="K267" s="29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  <c r="IW267" s="49"/>
      <c r="IX267" s="49"/>
      <c r="IY267" s="49"/>
      <c r="IZ267" s="49"/>
      <c r="JA267" s="49"/>
      <c r="JB267" s="49"/>
      <c r="JC267" s="49"/>
      <c r="JD267" s="49"/>
      <c r="JE267" s="49"/>
      <c r="JF267" s="49"/>
      <c r="JG267" s="49"/>
      <c r="JH267" s="49"/>
      <c r="JI267" s="49"/>
      <c r="JJ267" s="49"/>
      <c r="JK267" s="49"/>
      <c r="JL267" s="49"/>
      <c r="JM267" s="49"/>
      <c r="JN267" s="49"/>
      <c r="JO267" s="49"/>
      <c r="JP267" s="49"/>
      <c r="JQ267" s="49"/>
      <c r="JR267" s="49"/>
      <c r="JS267" s="49"/>
      <c r="JT267" s="49"/>
      <c r="JU267" s="49"/>
      <c r="JV267" s="49"/>
      <c r="JW267" s="49"/>
      <c r="JX267" s="49"/>
      <c r="JY267" s="49"/>
      <c r="JZ267" s="49"/>
      <c r="KA267" s="49"/>
      <c r="KB267" s="49"/>
      <c r="KC267" s="49"/>
      <c r="KD267" s="49"/>
      <c r="KE267" s="49"/>
      <c r="KF267" s="49"/>
      <c r="KG267" s="49"/>
      <c r="KH267" s="49"/>
      <c r="KI267" s="49"/>
      <c r="KJ267" s="49"/>
      <c r="KK267" s="49"/>
      <c r="KL267" s="49"/>
      <c r="KM267" s="49"/>
      <c r="KN267" s="49"/>
      <c r="KO267" s="49"/>
      <c r="KP267" s="49"/>
      <c r="KQ267" s="49"/>
      <c r="KR267" s="49"/>
      <c r="KS267" s="49"/>
      <c r="KT267" s="49"/>
      <c r="KU267" s="49"/>
      <c r="KV267" s="49"/>
      <c r="KW267" s="49"/>
      <c r="KX267" s="49"/>
      <c r="KY267" s="49"/>
      <c r="KZ267" s="49"/>
      <c r="LA267" s="49"/>
      <c r="LB267" s="49"/>
      <c r="LC267" s="49"/>
      <c r="LD267" s="49"/>
      <c r="LE267" s="49"/>
      <c r="LF267" s="49"/>
      <c r="LG267" s="49"/>
      <c r="LH267" s="49"/>
      <c r="LI267" s="49"/>
      <c r="LJ267" s="49"/>
      <c r="LK267" s="49"/>
      <c r="LL267" s="49"/>
      <c r="LM267" s="49"/>
      <c r="LN267" s="49"/>
      <c r="LO267" s="49"/>
      <c r="LP267" s="49"/>
      <c r="LQ267" s="49"/>
      <c r="LR267" s="49"/>
      <c r="LS267" s="49"/>
      <c r="LT267" s="49"/>
      <c r="LU267" s="49"/>
      <c r="LV267" s="49"/>
      <c r="LW267" s="49"/>
      <c r="LX267" s="49"/>
      <c r="LY267" s="49"/>
      <c r="LZ267" s="49"/>
      <c r="MA267" s="49"/>
      <c r="MB267" s="49"/>
      <c r="MC267" s="49"/>
      <c r="MD267" s="49"/>
      <c r="ME267" s="49"/>
      <c r="MF267" s="49"/>
      <c r="MG267" s="49"/>
      <c r="MH267" s="49"/>
      <c r="MI267" s="49"/>
      <c r="MJ267" s="49"/>
      <c r="MK267" s="49"/>
      <c r="ML267" s="49"/>
      <c r="MM267" s="49"/>
      <c r="MN267" s="49"/>
      <c r="MO267" s="49"/>
      <c r="MP267" s="49"/>
      <c r="MQ267" s="49"/>
      <c r="MR267" s="49"/>
      <c r="MS267" s="49"/>
      <c r="MT267" s="49"/>
      <c r="MU267" s="49"/>
      <c r="MV267" s="49"/>
      <c r="MW267" s="49"/>
      <c r="MX267" s="49"/>
      <c r="MY267" s="49"/>
      <c r="MZ267" s="49"/>
      <c r="NA267" s="49"/>
      <c r="NB267" s="49"/>
      <c r="NC267" s="49"/>
      <c r="ND267" s="49"/>
      <c r="NE267" s="49"/>
      <c r="NF267" s="49"/>
      <c r="NG267" s="49"/>
      <c r="NH267" s="49"/>
      <c r="NI267" s="49"/>
      <c r="NJ267" s="49"/>
      <c r="NK267" s="49"/>
      <c r="NL267" s="49"/>
      <c r="NM267" s="49"/>
      <c r="NN267" s="49"/>
      <c r="NO267" s="49"/>
      <c r="NP267" s="49"/>
      <c r="NQ267" s="49"/>
      <c r="NR267" s="49"/>
      <c r="NS267" s="49"/>
      <c r="NT267" s="49"/>
      <c r="NU267" s="49"/>
      <c r="NV267" s="49"/>
      <c r="NW267" s="49"/>
      <c r="NX267" s="49"/>
      <c r="NY267" s="49"/>
      <c r="NZ267" s="49"/>
      <c r="OA267" s="49"/>
      <c r="OB267" s="49"/>
      <c r="OC267" s="49"/>
      <c r="OD267" s="49"/>
    </row>
    <row r="268" spans="1:394" x14ac:dyDescent="0.25">
      <c r="C268" s="32"/>
      <c r="D268" s="32"/>
      <c r="E268" s="32"/>
      <c r="F268" s="32"/>
      <c r="G268" s="32"/>
    </row>
    <row r="269" spans="1:394" x14ac:dyDescent="0.25">
      <c r="C269" s="32"/>
      <c r="D269" s="32"/>
      <c r="E269" s="32"/>
      <c r="F269" s="32"/>
      <c r="G269" s="32"/>
    </row>
    <row r="270" spans="1:394" x14ac:dyDescent="0.25">
      <c r="C270" s="32"/>
      <c r="D270" s="32"/>
      <c r="E270" s="32"/>
      <c r="F270" s="32"/>
      <c r="G270" s="32"/>
    </row>
    <row r="271" spans="1:394" x14ac:dyDescent="0.25">
      <c r="C271" s="32"/>
      <c r="D271" s="32"/>
      <c r="E271" s="32"/>
      <c r="F271" s="32"/>
      <c r="G271" s="32"/>
    </row>
    <row r="272" spans="1:394" x14ac:dyDescent="0.25">
      <c r="C272" s="32"/>
      <c r="D272" s="32"/>
      <c r="E272" s="32"/>
      <c r="F272" s="32"/>
      <c r="G272" s="32"/>
    </row>
    <row r="273" spans="3:7" x14ac:dyDescent="0.25">
      <c r="C273" s="32"/>
      <c r="D273" s="32"/>
      <c r="E273" s="32"/>
      <c r="F273" s="32"/>
      <c r="G273" s="32"/>
    </row>
    <row r="274" spans="3:7" x14ac:dyDescent="0.25">
      <c r="C274" s="32"/>
      <c r="D274" s="32"/>
      <c r="E274" s="32"/>
      <c r="F274" s="32"/>
      <c r="G274" s="32"/>
    </row>
    <row r="275" spans="3:7" x14ac:dyDescent="0.25">
      <c r="C275" s="32"/>
      <c r="D275" s="32"/>
      <c r="E275" s="32"/>
      <c r="F275" s="32"/>
      <c r="G275" s="32"/>
    </row>
  </sheetData>
  <mergeCells count="45">
    <mergeCell ref="J180:N180"/>
    <mergeCell ref="A78:N78"/>
    <mergeCell ref="A100:N100"/>
    <mergeCell ref="A110:N110"/>
    <mergeCell ref="A116:N116"/>
    <mergeCell ref="A82:N82"/>
    <mergeCell ref="A88:N88"/>
    <mergeCell ref="A91:N91"/>
    <mergeCell ref="A95:N95"/>
    <mergeCell ref="A10:N10"/>
    <mergeCell ref="A45:N45"/>
    <mergeCell ref="A35:N35"/>
    <mergeCell ref="A29:N29"/>
    <mergeCell ref="A24:N24"/>
    <mergeCell ref="A14:N14"/>
    <mergeCell ref="A122:N122"/>
    <mergeCell ref="A130:N130"/>
    <mergeCell ref="A134:N134"/>
    <mergeCell ref="A138:N138"/>
    <mergeCell ref="A141:N141"/>
    <mergeCell ref="A144:N144"/>
    <mergeCell ref="A170:N170"/>
    <mergeCell ref="A174:N174"/>
    <mergeCell ref="A157:N157"/>
    <mergeCell ref="A163:N163"/>
    <mergeCell ref="A166:N166"/>
    <mergeCell ref="A148:N148"/>
    <mergeCell ref="A152:N152"/>
    <mergeCell ref="A2:N3"/>
    <mergeCell ref="C4:G4"/>
    <mergeCell ref="D5:G5"/>
    <mergeCell ref="H4:H6"/>
    <mergeCell ref="I4:I6"/>
    <mergeCell ref="J4:N4"/>
    <mergeCell ref="J5:J6"/>
    <mergeCell ref="K5:N5"/>
    <mergeCell ref="A4:A6"/>
    <mergeCell ref="B4:B6"/>
    <mergeCell ref="C5:C6"/>
    <mergeCell ref="A49:N49"/>
    <mergeCell ref="A70:N70"/>
    <mergeCell ref="A59:N59"/>
    <mergeCell ref="A62:N62"/>
    <mergeCell ref="A66:N66"/>
    <mergeCell ref="A53:N53"/>
  </mergeCells>
  <pageMargins left="0" right="0" top="0" bottom="0" header="0" footer="0"/>
  <pageSetup paperSize="9" scale="61" orientation="landscape" verticalDpi="0" r:id="rId1"/>
  <colBreaks count="1" manualBreakCount="1">
    <brk id="14" min="1" max="2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2017-03-24T13:23:52Z</cp:lastPrinted>
  <dcterms:created xsi:type="dcterms:W3CDTF">2015-04-28T13:43:05Z</dcterms:created>
  <dcterms:modified xsi:type="dcterms:W3CDTF">2017-03-28T07:18:15Z</dcterms:modified>
</cp:coreProperties>
</file>