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<sst xmlns="http://schemas.openxmlformats.org/spreadsheetml/2006/main" count="26" uniqueCount="26">
  <si>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Наименование межбюджетных трансфертов</t>
  </si>
  <si>
    <t>Межбюджетные трансферты, предоставляемые бюджетом городского поселения Воскресенск бюджету Воскресенского муниципального района Московской области</t>
  </si>
  <si>
    <r>
      <t xml:space="preserve"> </t>
    </r>
    <r>
      <rPr>
        <b/>
        <sz val="10"/>
        <rFont val="Arial Cyr"/>
        <family val="0"/>
      </rPr>
      <t>бюджету Воскресенского муниципального района Московской области из бюджета городского</t>
    </r>
  </si>
  <si>
    <t>Прочие межбюджетные трансферты общего характера</t>
  </si>
  <si>
    <t xml:space="preserve">Межбюджетные трансферты предоставляемые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</si>
  <si>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создание, содержание и организацию деятельности аварийно-спасательных служб и (или) аварийно-спасательных формирований на территории поселения на 2017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</si>
  <si>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организацию и осуществление мероприятий по гражданской обороне, защите населения и территории поселения от чрезвычайных ситуаций природного и техногенного характера на 2017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</si>
  <si>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участие в предупреждении и  ликвидации последствий чрезвычайных ситуаций в границах  поселения на 2017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</si>
  <si>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организацию библиотечного обслуживания населения поселения, комплектование и обеспечение сохранности библиотечных фондов библиотек поселения на 2017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</si>
  <si>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 создание условий для организации досуга и обеспечение жителей поселения услугами организаций культуры, оказываемых на территории деревень Чемодурово, Трофимово, Хлопки, Маришкино на 2017 год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</si>
  <si>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на создание условий для предоставления транспортных услуг населению и организации транспортного обслуживания в границах  поселения на 2017 год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</si>
  <si>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по дорожной деятельности в отношении автомобильных дорог местного значения в границах населенных пунктов поселения и обеспечениею безопасности дорожного движения на них, включая создание и обеспечение функционирования парковочных мест, осуществлению муниципального контроля за сохранностью автомобильных дорог местного значения в границах населенных пунктов поселения, а также осуществлению иных полномочий в области использования автомобильных дорог и осуществлению дорожной деятельности в соотвествии с законодательством Российской Федерации в  2017 год </t>
  </si>
  <si>
    <t xml:space="preserve"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на  организацию ритуальных услуг и содержание мест захоронения в 2017 год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</si>
  <si>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- по утверждению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соответствующмх зданий и сооружений, перечень работ по благоустройству и периодичность их выполнения; установлению порядка участия собственников зданий (помещений в них) и сооружений в благоустройстве прилегающих территорий; организации благоустройства территории поселения (включая освещение улиц, озеленении территории, установку указателей с наименованиями улиц и номерами домов, размещение и содержание малых архитектурных форм), а также использованию, охране, защите, воспроизводству городских лесов, лесов особо охраняемых природных территорий, расположенных в границах населенных пунктов поселения в 2017 году</t>
  </si>
  <si>
    <t>Межбюджетные трансферты бюджетам муниципальных районов из бюджетов поселений   на заработную плату, материальные затраты на работников передаваемых на осуществление части полномочий по решению вопросов местного значения в соответствии с заключенными соглашениями на 2017 год</t>
  </si>
  <si>
    <t>Межбюджетные трансферты бюджетам муниципальных районов из бюджетов поселений   на финансирование МКУ "БиО", в части обслуживания муниципального имущества на 2017 год</t>
  </si>
  <si>
    <t xml:space="preserve">                                                                                                                                                                                          Приложение 5</t>
  </si>
  <si>
    <t>Утверждено</t>
  </si>
  <si>
    <t>Постановление администрации городского поселения Воскресенск</t>
  </si>
  <si>
    <t xml:space="preserve">                                                              Воскресенского муниципального района Московской области </t>
  </si>
  <si>
    <t>Исполнено</t>
  </si>
  <si>
    <t>Процент исполнения</t>
  </si>
  <si>
    <t>Утвержденные бюджетные назначения</t>
  </si>
  <si>
    <t>поселения Воскресенск Воскресенского муниципального района Московской области</t>
  </si>
  <si>
    <t>за 1 квартал 2017 года</t>
  </si>
  <si>
    <t xml:space="preserve">от    14.04.2017      №68  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</si>
</sst>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0.000"/>
    <numFmt numFmtId="178" formatCode="0.0"/>
    <numFmt numFmtId="179" formatCode="#,##0.00&quot;р.&quot;"/>
    <numFmt numFmtId="180" formatCode="#,##0.000"/>
    <numFmt numFmtId="181" formatCode="#,##0.0"/>
    <numFmt numFmtId="182" formatCode="0.0000"/>
    <numFmt numFmtId="183" formatCode="_-* #,##0.0_р_._-;\-* #,##0.0_р_._-;_-* &quot;-&quot;??_р_._-;_-@_-"/>
    <numFmt numFmtId="184" formatCode="_-* #,##0.0_р_._-;\-* #,##0.0_р_._-;_-* &quot;-&quot;?_р_._-;_-@_-"/>
    <numFmt numFmtId="185" formatCode="#,##0.0_р_."/>
  </numFmts>
  <fonts count="40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181" fontId="1" fillId="33" borderId="10" xfId="0" applyNumberFormat="1" applyFont="1" applyFill="1" applyBorder="1" applyAlignment="1">
      <alignment horizontal="center" vertical="center" wrapText="1"/>
    </xf>
    <xf numFmtId="181" fontId="1" fillId="33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181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/>
    </xf>
    <xf numFmtId="185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1" fillId="0" borderId="12" xfId="0" applyFont="1" applyBorder="1" applyAlignment="1">
      <alignment horizontal="justify" vertical="center" wrapText="1"/>
    </xf>
    <xf numFmtId="0" fontId="1" fillId="0" borderId="13" xfId="0" applyFont="1" applyBorder="1" applyAlignment="1">
      <alignment horizontal="justify" vertical="center" wrapText="1"/>
    </xf>
    <xf numFmtId="0" fontId="1" fillId="0" borderId="14" xfId="0" applyFont="1" applyBorder="1" applyAlignment="1">
      <alignment horizontal="justify" vertical="center" wrapText="1"/>
    </xf>
    <xf numFmtId="0" fontId="1" fillId="0" borderId="15" xfId="0" applyNumberFormat="1" applyFont="1" applyBorder="1" applyAlignment="1">
      <alignment horizontal="justify" vertical="center" wrapText="1"/>
    </xf>
    <xf numFmtId="0" fontId="1" fillId="0" borderId="16" xfId="0" applyNumberFormat="1" applyFont="1" applyBorder="1" applyAlignment="1">
      <alignment horizontal="justify" vertical="center" wrapText="1"/>
    </xf>
    <xf numFmtId="0" fontId="1" fillId="0" borderId="17" xfId="0" applyNumberFormat="1" applyFont="1" applyBorder="1" applyAlignment="1">
      <alignment horizontal="justify" vertical="center" wrapText="1"/>
    </xf>
    <xf numFmtId="0" fontId="1" fillId="0" borderId="18" xfId="0" applyNumberFormat="1" applyFont="1" applyBorder="1" applyAlignment="1">
      <alignment horizontal="justify" vertical="center" wrapText="1"/>
    </xf>
    <xf numFmtId="0" fontId="1" fillId="0" borderId="19" xfId="0" applyNumberFormat="1" applyFont="1" applyBorder="1" applyAlignment="1">
      <alignment horizontal="justify" vertical="center" wrapText="1"/>
    </xf>
    <xf numFmtId="0" fontId="1" fillId="0" borderId="20" xfId="0" applyNumberFormat="1" applyFont="1" applyBorder="1" applyAlignment="1">
      <alignment horizontal="justify" vertical="center" wrapText="1"/>
    </xf>
    <xf numFmtId="181" fontId="1" fillId="33" borderId="21" xfId="0" applyNumberFormat="1" applyFont="1" applyFill="1" applyBorder="1" applyAlignment="1">
      <alignment horizontal="center" vertical="center"/>
    </xf>
    <xf numFmtId="181" fontId="1" fillId="33" borderId="11" xfId="0" applyNumberFormat="1" applyFont="1" applyFill="1" applyBorder="1" applyAlignment="1">
      <alignment horizontal="center" vertical="center"/>
    </xf>
    <xf numFmtId="0" fontId="1" fillId="0" borderId="12" xfId="0" applyNumberFormat="1" applyFont="1" applyBorder="1" applyAlignment="1">
      <alignment horizontal="justify" vertical="center" wrapText="1"/>
    </xf>
    <xf numFmtId="0" fontId="1" fillId="0" borderId="13" xfId="0" applyNumberFormat="1" applyFont="1" applyBorder="1" applyAlignment="1">
      <alignment horizontal="justify" vertical="center" wrapText="1"/>
    </xf>
    <xf numFmtId="0" fontId="1" fillId="0" borderId="14" xfId="0" applyNumberFormat="1" applyFont="1" applyBorder="1" applyAlignment="1">
      <alignment horizontal="justify" vertical="center" wrapText="1"/>
    </xf>
    <xf numFmtId="0" fontId="5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85" fontId="1" fillId="0" borderId="21" xfId="0" applyNumberFormat="1" applyFont="1" applyBorder="1" applyAlignment="1">
      <alignment horizontal="center" vertical="center"/>
    </xf>
    <xf numFmtId="185" fontId="1" fillId="0" borderId="11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A5" sqref="A5:I5"/>
    </sheetView>
  </sheetViews>
  <sheetFormatPr defaultColWidth="9.00390625" defaultRowHeight="12.75"/>
  <cols>
    <col min="1" max="2" width="6.625" style="0" customWidth="1"/>
    <col min="3" max="3" width="7.875" style="0" customWidth="1"/>
    <col min="4" max="4" width="4.75390625" style="0" customWidth="1"/>
    <col min="5" max="5" width="6.75390625" style="0" customWidth="1"/>
    <col min="6" max="6" width="26.75390625" style="0" customWidth="1"/>
    <col min="7" max="7" width="13.25390625" style="0" customWidth="1"/>
    <col min="8" max="8" width="11.125" style="0" customWidth="1"/>
    <col min="9" max="9" width="11.25390625" style="0" customWidth="1"/>
  </cols>
  <sheetData>
    <row r="1" spans="1:9" ht="12.75">
      <c r="A1" s="11" t="s">
        <v>16</v>
      </c>
      <c r="B1" s="11"/>
      <c r="C1" s="11"/>
      <c r="D1" s="11"/>
      <c r="E1" s="11"/>
      <c r="F1" s="11"/>
      <c r="G1" s="11"/>
      <c r="I1" s="12"/>
    </row>
    <row r="2" spans="1:9" ht="12.75" customHeight="1">
      <c r="A2" s="45" t="s">
        <v>17</v>
      </c>
      <c r="B2" s="45"/>
      <c r="C2" s="45"/>
      <c r="D2" s="45"/>
      <c r="E2" s="45"/>
      <c r="F2" s="45"/>
      <c r="G2" s="45"/>
      <c r="H2" s="45"/>
      <c r="I2" s="45"/>
    </row>
    <row r="3" spans="1:9" ht="12.75" customHeight="1">
      <c r="A3" s="45" t="s">
        <v>18</v>
      </c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45" t="s">
        <v>19</v>
      </c>
      <c r="B4" s="45"/>
      <c r="C4" s="45"/>
      <c r="D4" s="45"/>
      <c r="E4" s="45"/>
      <c r="F4" s="45"/>
      <c r="G4" s="45"/>
      <c r="H4" s="45"/>
      <c r="I4" s="45"/>
    </row>
    <row r="5" spans="1:9" ht="12.75">
      <c r="A5" s="46" t="s">
        <v>25</v>
      </c>
      <c r="B5" s="46"/>
      <c r="C5" s="46"/>
      <c r="D5" s="46"/>
      <c r="E5" s="46"/>
      <c r="F5" s="46"/>
      <c r="G5" s="46"/>
      <c r="H5" s="46"/>
      <c r="I5" s="46"/>
    </row>
    <row r="6" spans="1:9" ht="12.75">
      <c r="A6" s="47"/>
      <c r="B6" s="47"/>
      <c r="C6" s="47"/>
      <c r="D6" s="47"/>
      <c r="E6" s="47"/>
      <c r="F6" s="47"/>
      <c r="G6" s="47"/>
      <c r="I6" s="2"/>
    </row>
    <row r="7" spans="1:9" ht="12.75">
      <c r="A7" s="39" t="s">
        <v>4</v>
      </c>
      <c r="B7" s="39"/>
      <c r="C7" s="39"/>
      <c r="D7" s="39"/>
      <c r="E7" s="39"/>
      <c r="F7" s="39"/>
      <c r="G7" s="39"/>
      <c r="H7" s="39"/>
      <c r="I7" s="39"/>
    </row>
    <row r="8" spans="1:9" ht="15" customHeight="1">
      <c r="A8" s="47" t="s">
        <v>2</v>
      </c>
      <c r="B8" s="47"/>
      <c r="C8" s="47"/>
      <c r="D8" s="47"/>
      <c r="E8" s="47"/>
      <c r="F8" s="47"/>
      <c r="G8" s="47"/>
      <c r="H8" s="47"/>
      <c r="I8" s="47"/>
    </row>
    <row r="9" spans="1:9" ht="15" customHeight="1">
      <c r="A9" s="39" t="s">
        <v>23</v>
      </c>
      <c r="B9" s="39"/>
      <c r="C9" s="39"/>
      <c r="D9" s="39"/>
      <c r="E9" s="39"/>
      <c r="F9" s="39"/>
      <c r="G9" s="39"/>
      <c r="H9" s="39"/>
      <c r="I9" s="39"/>
    </row>
    <row r="10" spans="1:9" ht="12.75">
      <c r="A10" s="27" t="s">
        <v>24</v>
      </c>
      <c r="B10" s="27"/>
      <c r="C10" s="27"/>
      <c r="D10" s="27"/>
      <c r="E10" s="27"/>
      <c r="F10" s="27"/>
      <c r="G10" s="27"/>
      <c r="H10" s="27"/>
      <c r="I10" s="27"/>
    </row>
    <row r="11" spans="1:9" ht="25.5" customHeight="1">
      <c r="A11" s="28" t="s">
        <v>0</v>
      </c>
      <c r="B11" s="29"/>
      <c r="C11" s="29"/>
      <c r="D11" s="29"/>
      <c r="E11" s="29"/>
      <c r="F11" s="30"/>
      <c r="G11" s="37" t="s">
        <v>22</v>
      </c>
      <c r="H11" s="37" t="s">
        <v>20</v>
      </c>
      <c r="I11" s="37" t="s">
        <v>21</v>
      </c>
    </row>
    <row r="12" spans="1:9" ht="42" customHeight="1">
      <c r="A12" s="31"/>
      <c r="B12" s="32"/>
      <c r="C12" s="32"/>
      <c r="D12" s="32"/>
      <c r="E12" s="32"/>
      <c r="F12" s="33"/>
      <c r="G12" s="38"/>
      <c r="H12" s="38"/>
      <c r="I12" s="38"/>
    </row>
    <row r="13" spans="1:9" ht="13.5" customHeight="1">
      <c r="A13" s="34">
        <v>1</v>
      </c>
      <c r="B13" s="35"/>
      <c r="C13" s="35"/>
      <c r="D13" s="35"/>
      <c r="E13" s="35"/>
      <c r="F13" s="36"/>
      <c r="G13" s="1">
        <v>2</v>
      </c>
      <c r="H13" s="5">
        <v>3</v>
      </c>
      <c r="I13" s="6">
        <v>4</v>
      </c>
    </row>
    <row r="14" spans="1:9" ht="36" customHeight="1">
      <c r="A14" s="34" t="s">
        <v>1</v>
      </c>
      <c r="B14" s="35"/>
      <c r="C14" s="35"/>
      <c r="D14" s="35"/>
      <c r="E14" s="35"/>
      <c r="F14" s="36"/>
      <c r="G14" s="7">
        <f>G15</f>
        <v>348766.9</v>
      </c>
      <c r="H14" s="7">
        <f>H15</f>
        <v>55613.437000000005</v>
      </c>
      <c r="I14" s="7">
        <f aca="true" t="shared" si="0" ref="I14:I24">H14/G14*100</f>
        <v>15.94573252220896</v>
      </c>
    </row>
    <row r="15" spans="1:9" ht="12.75">
      <c r="A15" s="42" t="s">
        <v>3</v>
      </c>
      <c r="B15" s="43"/>
      <c r="C15" s="43"/>
      <c r="D15" s="43"/>
      <c r="E15" s="43"/>
      <c r="F15" s="44"/>
      <c r="G15" s="8">
        <f>SUM(G16:G27)</f>
        <v>348766.9</v>
      </c>
      <c r="H15" s="8">
        <f>SUM(H16:H27)</f>
        <v>55613.437000000005</v>
      </c>
      <c r="I15" s="7">
        <f t="shared" si="0"/>
        <v>15.94573252220896</v>
      </c>
    </row>
    <row r="16" spans="1:9" ht="61.5" customHeight="1">
      <c r="A16" s="24" t="s">
        <v>14</v>
      </c>
      <c r="B16" s="25"/>
      <c r="C16" s="25"/>
      <c r="D16" s="25"/>
      <c r="E16" s="25"/>
      <c r="F16" s="26"/>
      <c r="G16" s="3">
        <f>2171+9029+640</f>
        <v>11840</v>
      </c>
      <c r="H16" s="9">
        <v>2800</v>
      </c>
      <c r="I16" s="9">
        <f t="shared" si="0"/>
        <v>23.64864864864865</v>
      </c>
    </row>
    <row r="17" spans="1:9" ht="46.5" customHeight="1">
      <c r="A17" s="24" t="s">
        <v>15</v>
      </c>
      <c r="B17" s="25"/>
      <c r="C17" s="25"/>
      <c r="D17" s="25"/>
      <c r="E17" s="25"/>
      <c r="F17" s="26"/>
      <c r="G17" s="3">
        <v>7975</v>
      </c>
      <c r="H17" s="9">
        <v>0</v>
      </c>
      <c r="I17" s="9">
        <f t="shared" si="0"/>
        <v>0</v>
      </c>
    </row>
    <row r="18" spans="1:9" ht="71.25" customHeight="1">
      <c r="A18" s="13" t="s">
        <v>5</v>
      </c>
      <c r="B18" s="14"/>
      <c r="C18" s="14"/>
      <c r="D18" s="14"/>
      <c r="E18" s="14"/>
      <c r="F18" s="15"/>
      <c r="G18" s="3">
        <v>12500</v>
      </c>
      <c r="H18" s="10">
        <v>3125</v>
      </c>
      <c r="I18" s="9">
        <f t="shared" si="0"/>
        <v>25</v>
      </c>
    </row>
    <row r="19" spans="1:9" ht="69" customHeight="1">
      <c r="A19" s="13" t="s">
        <v>6</v>
      </c>
      <c r="B19" s="14"/>
      <c r="C19" s="14"/>
      <c r="D19" s="14"/>
      <c r="E19" s="14"/>
      <c r="F19" s="15"/>
      <c r="G19" s="3">
        <v>500</v>
      </c>
      <c r="H19" s="10">
        <v>125</v>
      </c>
      <c r="I19" s="9">
        <f t="shared" si="0"/>
        <v>25</v>
      </c>
    </row>
    <row r="20" spans="1:9" ht="60" customHeight="1">
      <c r="A20" s="13" t="s">
        <v>7</v>
      </c>
      <c r="B20" s="14"/>
      <c r="C20" s="14"/>
      <c r="D20" s="14"/>
      <c r="E20" s="14"/>
      <c r="F20" s="15"/>
      <c r="G20" s="4">
        <v>100</v>
      </c>
      <c r="H20" s="9">
        <v>0</v>
      </c>
      <c r="I20" s="9">
        <f t="shared" si="0"/>
        <v>0</v>
      </c>
    </row>
    <row r="21" spans="1:9" ht="71.25" customHeight="1">
      <c r="A21" s="24" t="s">
        <v>8</v>
      </c>
      <c r="B21" s="25"/>
      <c r="C21" s="25"/>
      <c r="D21" s="25"/>
      <c r="E21" s="25"/>
      <c r="F21" s="26"/>
      <c r="G21" s="4">
        <v>20323.7</v>
      </c>
      <c r="H21" s="9">
        <v>5438.8</v>
      </c>
      <c r="I21" s="9">
        <f t="shared" si="0"/>
        <v>26.76087523433233</v>
      </c>
    </row>
    <row r="22" spans="1:9" ht="73.5" customHeight="1">
      <c r="A22" s="24" t="s">
        <v>9</v>
      </c>
      <c r="B22" s="25"/>
      <c r="C22" s="25"/>
      <c r="D22" s="25"/>
      <c r="E22" s="25"/>
      <c r="F22" s="26"/>
      <c r="G22" s="4">
        <v>5275.3</v>
      </c>
      <c r="H22" s="9">
        <v>1324.2</v>
      </c>
      <c r="I22" s="9">
        <f t="shared" si="0"/>
        <v>25.101889939908627</v>
      </c>
    </row>
    <row r="23" spans="1:9" ht="66.75" customHeight="1">
      <c r="A23" s="13" t="s">
        <v>10</v>
      </c>
      <c r="B23" s="14"/>
      <c r="C23" s="14"/>
      <c r="D23" s="14"/>
      <c r="E23" s="14"/>
      <c r="F23" s="15"/>
      <c r="G23" s="4">
        <v>218</v>
      </c>
      <c r="H23" s="9">
        <v>54.5</v>
      </c>
      <c r="I23" s="9">
        <f t="shared" si="0"/>
        <v>25</v>
      </c>
    </row>
    <row r="24" spans="1:9" ht="51" customHeight="1">
      <c r="A24" s="16" t="s">
        <v>11</v>
      </c>
      <c r="B24" s="17"/>
      <c r="C24" s="17"/>
      <c r="D24" s="17"/>
      <c r="E24" s="17"/>
      <c r="F24" s="18"/>
      <c r="G24" s="22">
        <f>103392+1200+1960+1100+600+48800+39600+2600+4800+290+200+7500</f>
        <v>212042</v>
      </c>
      <c r="H24" s="40">
        <f>25848+300</f>
        <v>26148</v>
      </c>
      <c r="I24" s="40">
        <f t="shared" si="0"/>
        <v>12.33151922732289</v>
      </c>
    </row>
    <row r="25" spans="1:9" ht="51" customHeight="1">
      <c r="A25" s="19"/>
      <c r="B25" s="20"/>
      <c r="C25" s="20"/>
      <c r="D25" s="20"/>
      <c r="E25" s="20"/>
      <c r="F25" s="21"/>
      <c r="G25" s="23"/>
      <c r="H25" s="41"/>
      <c r="I25" s="41"/>
    </row>
    <row r="26" spans="1:9" ht="57" customHeight="1">
      <c r="A26" s="24" t="s">
        <v>12</v>
      </c>
      <c r="B26" s="25"/>
      <c r="C26" s="25"/>
      <c r="D26" s="25"/>
      <c r="E26" s="25"/>
      <c r="F26" s="26"/>
      <c r="G26" s="4">
        <f>11494+125</f>
        <v>11619</v>
      </c>
      <c r="H26" s="9">
        <f>31.25+2873.5</f>
        <v>2904.75</v>
      </c>
      <c r="I26" s="9">
        <f>H26/G26*100</f>
        <v>25</v>
      </c>
    </row>
    <row r="27" spans="1:9" ht="195" customHeight="1">
      <c r="A27" s="24" t="s">
        <v>13</v>
      </c>
      <c r="B27" s="25"/>
      <c r="C27" s="25"/>
      <c r="D27" s="25"/>
      <c r="E27" s="25"/>
      <c r="F27" s="26"/>
      <c r="G27" s="4">
        <f>36303.9+3000+170+29900-3000</f>
        <v>66373.9</v>
      </c>
      <c r="H27" s="9">
        <f>9075.975+4617.212</f>
        <v>13693.187000000002</v>
      </c>
      <c r="I27" s="9">
        <f>H27/G27*100</f>
        <v>20.630378808537696</v>
      </c>
    </row>
  </sheetData>
  <sheetProtection/>
  <mergeCells count="30">
    <mergeCell ref="A2:I2"/>
    <mergeCell ref="A3:I3"/>
    <mergeCell ref="A4:I4"/>
    <mergeCell ref="A5:I5"/>
    <mergeCell ref="A7:I7"/>
    <mergeCell ref="A8:I8"/>
    <mergeCell ref="A6:G6"/>
    <mergeCell ref="H24:H25"/>
    <mergeCell ref="I24:I25"/>
    <mergeCell ref="A15:F15"/>
    <mergeCell ref="A19:F19"/>
    <mergeCell ref="A20:F20"/>
    <mergeCell ref="A16:F16"/>
    <mergeCell ref="A18:F18"/>
    <mergeCell ref="G11:G12"/>
    <mergeCell ref="A21:F21"/>
    <mergeCell ref="A17:F17"/>
    <mergeCell ref="A9:I9"/>
    <mergeCell ref="H11:H12"/>
    <mergeCell ref="I11:I12"/>
    <mergeCell ref="A23:F23"/>
    <mergeCell ref="A24:F25"/>
    <mergeCell ref="G24:G25"/>
    <mergeCell ref="A26:F26"/>
    <mergeCell ref="A27:F27"/>
    <mergeCell ref="A10:I10"/>
    <mergeCell ref="A11:F12"/>
    <mergeCell ref="A13:F13"/>
    <mergeCell ref="A14:F14"/>
    <mergeCell ref="A22:F22"/>
  </mergeCells>
  <printOptions/>
  <pageMargins left="0.6692913385826772" right="0.1968503937007874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Пользователь</cp:lastModifiedBy>
  <cp:lastPrinted>2017-01-31T08:04:01Z</cp:lastPrinted>
  <dcterms:created xsi:type="dcterms:W3CDTF">2008-10-07T12:41:14Z</dcterms:created>
  <dcterms:modified xsi:type="dcterms:W3CDTF">2017-04-14T12:49:56Z</dcterms:modified>
  <cp:category/>
  <cp:version/>
  <cp:contentType/>
  <cp:contentStatus/>
</cp:coreProperties>
</file>