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kova\Desktop\Гуляев\"/>
    </mc:Choice>
  </mc:AlternateContent>
  <bookViews>
    <workbookView xWindow="0" yWindow="0" windowWidth="28800" windowHeight="12135"/>
  </bookViews>
  <sheets>
    <sheet name="май 2017 4-5" sheetId="1" r:id="rId1"/>
  </sheets>
  <definedNames>
    <definedName name="_xlnm.Print_Area" localSheetId="0">'май 2017 4-5'!$A$1:$M$67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J67" i="1"/>
  <c r="F65" i="1"/>
  <c r="F63" i="1"/>
  <c r="F61" i="1"/>
  <c r="F59" i="1"/>
  <c r="I57" i="1"/>
  <c r="H57" i="1"/>
  <c r="F54" i="1"/>
  <c r="F52" i="1"/>
  <c r="F50" i="1"/>
  <c r="I48" i="1"/>
  <c r="H48" i="1"/>
  <c r="F48" i="1"/>
  <c r="F45" i="1"/>
  <c r="F43" i="1"/>
  <c r="F41" i="1"/>
  <c r="I39" i="1"/>
  <c r="F39" i="1" s="1"/>
  <c r="H39" i="1"/>
  <c r="F36" i="1"/>
  <c r="F34" i="1"/>
  <c r="F32" i="1"/>
  <c r="F30" i="1"/>
  <c r="F28" i="1"/>
  <c r="I26" i="1"/>
  <c r="H26" i="1"/>
  <c r="F23" i="1"/>
  <c r="F21" i="1"/>
  <c r="F19" i="1"/>
  <c r="F17" i="1"/>
  <c r="F15" i="1"/>
  <c r="F13" i="1"/>
  <c r="G12" i="1"/>
  <c r="I11" i="1"/>
  <c r="H11" i="1"/>
  <c r="G11" i="1"/>
  <c r="F26" i="1" l="1"/>
  <c r="H67" i="1"/>
  <c r="F11" i="1"/>
  <c r="F57" i="1"/>
  <c r="I67" i="1"/>
  <c r="G67" i="1"/>
  <c r="F67" i="1" s="1"/>
</calcChain>
</file>

<file path=xl/sharedStrings.xml><?xml version="1.0" encoding="utf-8"?>
<sst xmlns="http://schemas.openxmlformats.org/spreadsheetml/2006/main" count="200" uniqueCount="83">
  <si>
    <t>Приложение №1
к муниципальной программе
«Совершенствование системы
информационного обеспечения 
администрации городского поселения
Воскресенск на 2015-2019 годы»</t>
  </si>
  <si>
    <t xml:space="preserve">ПЕРЕЧЕНЬ мероприятий муниципальной программы «Совершенствование системы информационного обеспечения администрации городского поселения Воскресенск на 2015-2019 годы»
</t>
  </si>
  <si>
    <t>№ п/п</t>
  </si>
  <si>
    <t>Мероприятия по реализации программы (подпрограммы)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</si>
  <si>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</si>
  <si>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</si>
  <si>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(тыс.руб.)*</t>
  </si>
  <si>
    <t>Всего (тыс. руб.)</t>
  </si>
  <si>
    <t>Объем финансирования по годам, (тыс. руб.)</t>
  </si>
  <si>
    <t>Ответственный за выполнение мероприятия программы/ подпрограммы</t>
  </si>
  <si>
    <t>Результаты выполнения мероприятий программы/ подпрограммы</t>
  </si>
  <si>
    <t>Задача 1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</si>
  <si>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1.</t>
  </si>
  <si>
    <t>Основное мероприятие 1:</t>
  </si>
  <si>
    <t>2015-2019 г.г.</t>
  </si>
  <si>
    <t>Итого</t>
  </si>
  <si>
    <t>Сектор по безопасности и информационным технологиям</t>
  </si>
  <si>
    <t>Развитие и обеспечение функционирования базовой информационно-технологической инфраструктуры администрации городского поселения Воскресенск</t>
  </si>
  <si>
    <t>Средства бюджета городского поселения Воскресенск</t>
  </si>
  <si>
    <t>1.1.</t>
  </si>
  <si>
    <t>Мероприятие 1:</t>
  </si>
  <si>
    <t>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</si>
  <si>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1.2.</t>
  </si>
  <si>
    <t>Мероприятие 2:</t>
  </si>
  <si>
    <t>Приобретение расходных материалов для нужд администрации городского поселения Воскресенск</t>
  </si>
  <si>
    <t>1.3.</t>
  </si>
  <si>
    <t>Мероприятие 3:</t>
  </si>
  <si>
    <t>Приобретение услуг специализированной организации по восстановлению расходных материалов (картриджей) и ремонту оргтехники</t>
  </si>
  <si>
    <t>1.4.</t>
  </si>
  <si>
    <t>Мероприятие 4:</t>
  </si>
  <si>
    <t>Приобретение лицензионного программного обеспечения для нужд администрации городского поселения Воскресенск</t>
  </si>
  <si>
    <t>1.5.</t>
  </si>
  <si>
    <t xml:space="preserve">Мероприятие 5: </t>
  </si>
  <si>
    <t>Подключение к единой региональной информационно-коммуникационной инфраструктуре Московской области (ЦОДы, каналы связи, базовые ИКТ-сервисы типа IP-телефонии и базовые функции телефонного обслуживания)</t>
  </si>
  <si>
    <t>1.6.</t>
  </si>
  <si>
    <t>Мероприятие 6:</t>
  </si>
  <si>
    <t>Обеспечение доступа к сети Интернет администрации городского поселения Воскресенск и муниципальных учреждений</t>
  </si>
  <si>
    <t>Задача 2 "Внедрение систем электронного документооборота для обеспечения деятельности администрации городского поселения Воскресенск"</t>
  </si>
  <si>
    <t>2.</t>
  </si>
  <si>
    <t>2015-2019 г.г. </t>
  </si>
  <si>
    <t>Внедрение систем электронного документооборота для обеспечения деятельности администрации городского поселения Воскресенск</t>
  </si>
  <si>
    <t>2.1.</t>
  </si>
  <si>
    <t>Консультирование пользователей МСЭД по организации работы в информационной системе</t>
  </si>
  <si>
    <t>2.2.</t>
  </si>
  <si>
    <t>Управление учётными записями пользователей МСЭД в администрации и подведомственных учреждениях</t>
  </si>
  <si>
    <t>2.3.</t>
  </si>
  <si>
    <t>Устранение сбоев и ошибок в системе МСЭД в администрации и подведомственных учреждениях</t>
  </si>
  <si>
    <t>2.4.</t>
  </si>
  <si>
    <t>Обучение пользователей МСЭД правилам работы</t>
  </si>
  <si>
    <t>2.5.</t>
  </si>
  <si>
    <t>Мероприятие 5:</t>
  </si>
  <si>
    <t>Оказание услуг по сопровождению МСЭД МО</t>
  </si>
  <si>
    <t>Задача 3 "Создание,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 "</t>
  </si>
  <si>
    <t>3.</t>
  </si>
  <si>
    <t>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</t>
  </si>
  <si>
    <t>3.1.</t>
  </si>
  <si>
    <t>Продление сроков действия лицензий информационных систем текущей деятельности</t>
  </si>
  <si>
    <t>3.2.</t>
  </si>
  <si>
    <t>Приобретение услуг по предоставлению выделенного сервера в центре обработки данных (хостинга), для размещения официальных сайтов администрации и подведомственных учреждений</t>
  </si>
  <si>
    <t>3.3.</t>
  </si>
  <si>
    <t>Приобретение лицензий на продление систем управления официальными сайтами, лицензий на установку дополнительных модулей систем</t>
  </si>
  <si>
    <t>Задача 4 "Обеспечение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Воскресенск"</t>
  </si>
  <si>
    <t>4.</t>
  </si>
  <si>
    <t>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</t>
  </si>
  <si>
    <t>4.1.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</si>
  <si>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 (далее - СЗИ), содержащихся в муниципальных информационных системах в соответствии с установленными требованиями</t>
  </si>
  <si>
    <t>4.2.</t>
  </si>
  <si>
    <t>Продление лицензий на антивирусное программное обеспечение, и услуг по обновлению содержащихся в нем баз для нужд администрации городского поселения Воскресенск</t>
  </si>
  <si>
    <t>4.3.</t>
  </si>
  <si>
    <t>Приобретение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</si>
  <si>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>Задача 5 "Подключение к системам электронного правительства Московской области"</t>
  </si>
  <si>
    <t>5.</t>
  </si>
  <si>
    <t>Подключение к системам электронного правительства Московской области</t>
  </si>
  <si>
    <t>5.1.</t>
  </si>
  <si>
    <t>Подключение, развитие и техническая поддержка муниципального сегмента «Реестра государственных услуг»:</t>
  </si>
  <si>
    <t>5.2.</t>
  </si>
  <si>
    <t>Подключение, развитие и техническая поддержка муниципального сегмента единой информационной системы оказания государственной и муниципальных услуг (ЕИСГУ)</t>
  </si>
  <si>
    <t>5.3.</t>
  </si>
  <si>
    <t>Подключение, развитие и техническая поддержка муниципального сегмента информационной системы учёта начислений платежей ГИС ГМП</t>
  </si>
  <si>
    <t>5.4.</t>
  </si>
  <si>
    <t>Развитие и обеспечение функционирования муниципального сегмента региональной системы межведомственного электронного взаимодействия Московской области (РСМЭВ МО)</t>
  </si>
  <si>
    <t>Итого по программе</t>
  </si>
  <si>
    <r>
      <t>Приложение №2
к постановлению администрации
городского поселения Воскресенск
от _______</t>
    </r>
    <r>
      <rPr>
        <u/>
        <sz val="12"/>
        <color theme="1"/>
        <rFont val="Times New Roman"/>
        <family val="1"/>
        <charset val="204"/>
      </rPr>
      <t>__23.062017_</t>
    </r>
    <r>
      <rPr>
        <sz val="12"/>
        <color theme="1"/>
        <rFont val="Times New Roman"/>
        <family val="1"/>
        <charset val="204"/>
      </rPr>
      <t>№____</t>
    </r>
    <r>
      <rPr>
        <u/>
        <sz val="12"/>
        <color theme="1"/>
        <rFont val="Times New Roman"/>
        <family val="1"/>
        <charset val="204"/>
      </rPr>
      <t>123</t>
    </r>
    <r>
      <rPr>
        <sz val="12"/>
        <color theme="1"/>
        <rFont val="Times New Roman"/>
        <family val="1"/>
        <charset val="204"/>
      </rPr>
      <t xml:space="preserve">___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</si>
</sst>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" fillId="2" borderId="0" xfId="0" applyFont="1" applyFill="1"/>
    <xf numFmtId="4" fontId="0" fillId="2" borderId="0" xfId="0" applyNumberFormat="1" applyFill="1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topLeftCell="A55" zoomScale="130" zoomScaleNormal="100" zoomScaleSheetLayoutView="130" workbookViewId="0">
      <selection activeCell="J2" sqref="J2:M2"/>
    </sheetView>
  </sheetViews>
  <sheetFormatPr defaultRowHeight="15" x14ac:dyDescent="0.25"/>
  <cols>
    <col min="1" max="1" width="6.42578125" style="1" customWidth="1"/>
    <col min="2" max="2" width="23.140625" style="1" customWidth="1"/>
    <col min="3" max="3" width="9.140625" style="1"/>
    <col min="4" max="4" width="12.5703125" style="1" customWidth="1"/>
    <col min="5" max="5" width="10.85546875" style="1" customWidth="1"/>
    <col min="6" max="6" width="11.85546875" style="1" customWidth="1"/>
    <col min="7" max="7" width="12.7109375" style="1" bestFit="1" customWidth="1"/>
    <col min="8" max="8" width="9.140625" style="1"/>
    <col min="9" max="9" width="12.7109375" style="1" bestFit="1" customWidth="1"/>
    <col min="10" max="11" width="9.140625" style="1"/>
    <col min="12" max="12" width="15" style="1" customWidth="1"/>
    <col min="13" max="13" width="14" style="1" customWidth="1"/>
  </cols>
  <sheetData>
    <row r="1" spans="1:14" s="1" customFormat="1" x14ac:dyDescent="0.25"/>
    <row r="2" spans="1:14" s="1" customFormat="1" ht="78" customHeight="1" x14ac:dyDescent="0.25">
      <c r="J2" s="23" t="s">
        <v>82</v>
      </c>
      <c r="K2" s="23"/>
      <c r="L2" s="23"/>
      <c r="M2" s="23"/>
    </row>
    <row r="3" spans="1:14" s="1" customFormat="1" ht="78" customHeight="1" x14ac:dyDescent="0.25">
      <c r="J3" s="23" t="s">
        <v>0</v>
      </c>
      <c r="K3" s="23"/>
      <c r="L3" s="23"/>
      <c r="M3" s="23"/>
    </row>
    <row r="4" spans="1:14" s="1" customFormat="1" ht="57" customHeight="1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s="1" customFormat="1" x14ac:dyDescent="0.25"/>
    <row r="6" spans="1:14" s="1" customFormat="1" ht="95.25" customHeight="1" x14ac:dyDescent="0.25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/>
      <c r="I6" s="22"/>
      <c r="J6" s="22"/>
      <c r="K6" s="22"/>
      <c r="L6" s="22" t="s">
        <v>9</v>
      </c>
      <c r="M6" s="22" t="s">
        <v>10</v>
      </c>
      <c r="N6" s="2"/>
    </row>
    <row r="7" spans="1:14" s="1" customForma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"/>
    </row>
    <row r="8" spans="1:14" s="1" customFormat="1" x14ac:dyDescent="0.25">
      <c r="A8" s="22"/>
      <c r="B8" s="22"/>
      <c r="C8" s="22"/>
      <c r="D8" s="22"/>
      <c r="E8" s="22"/>
      <c r="F8" s="22"/>
      <c r="G8" s="3">
        <v>2015</v>
      </c>
      <c r="H8" s="3">
        <v>2016</v>
      </c>
      <c r="I8" s="3">
        <v>2017</v>
      </c>
      <c r="J8" s="3">
        <v>2018</v>
      </c>
      <c r="K8" s="3">
        <v>2019</v>
      </c>
      <c r="L8" s="22"/>
      <c r="M8" s="22"/>
      <c r="N8" s="2"/>
    </row>
    <row r="9" spans="1:14" s="1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2"/>
    </row>
    <row r="10" spans="1:14" s="1" customFormat="1" ht="25.5" customHeight="1" x14ac:dyDescent="0.25">
      <c r="A10" s="19" t="s">
        <v>11</v>
      </c>
      <c r="B10" s="19"/>
      <c r="C10" s="19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2"/>
    </row>
    <row r="11" spans="1:14" s="1" customFormat="1" ht="24" customHeight="1" x14ac:dyDescent="0.25">
      <c r="A11" s="21" t="s">
        <v>12</v>
      </c>
      <c r="B11" s="4" t="s">
        <v>13</v>
      </c>
      <c r="C11" s="18" t="s">
        <v>14</v>
      </c>
      <c r="D11" s="3" t="s">
        <v>15</v>
      </c>
      <c r="E11" s="5"/>
      <c r="F11" s="5">
        <f>G11+H11+I11+J11+K11</f>
        <v>13334.8</v>
      </c>
      <c r="G11" s="5">
        <f>G13+G15+G17+G19+G21+G23</f>
        <v>2824.8</v>
      </c>
      <c r="H11" s="6">
        <f>H13+H15+H17+H19+H21+H23</f>
        <v>2290</v>
      </c>
      <c r="I11" s="5">
        <f>I13+I15+I17+I19+I21+I23</f>
        <v>1500</v>
      </c>
      <c r="J11" s="7">
        <v>3160</v>
      </c>
      <c r="K11" s="5">
        <v>3560</v>
      </c>
      <c r="L11" s="18" t="s">
        <v>16</v>
      </c>
      <c r="M11" s="8"/>
      <c r="N11" s="2"/>
    </row>
    <row r="12" spans="1:14" s="1" customFormat="1" ht="102" x14ac:dyDescent="0.25">
      <c r="A12" s="21"/>
      <c r="B12" s="9" t="s">
        <v>17</v>
      </c>
      <c r="C12" s="18"/>
      <c r="D12" s="8" t="s">
        <v>18</v>
      </c>
      <c r="E12" s="10"/>
      <c r="F12" s="10">
        <v>13334.8</v>
      </c>
      <c r="G12" s="10">
        <f>G14+G16+G18+G20+G22+G24</f>
        <v>2824.8</v>
      </c>
      <c r="H12" s="10">
        <v>2290</v>
      </c>
      <c r="I12" s="11">
        <v>1500</v>
      </c>
      <c r="J12" s="10">
        <v>3160</v>
      </c>
      <c r="K12" s="10">
        <v>3560</v>
      </c>
      <c r="L12" s="18"/>
      <c r="M12" s="8"/>
      <c r="N12" s="2"/>
    </row>
    <row r="13" spans="1:14" s="1" customFormat="1" x14ac:dyDescent="0.25">
      <c r="A13" s="17" t="s">
        <v>19</v>
      </c>
      <c r="B13" s="4" t="s">
        <v>20</v>
      </c>
      <c r="C13" s="18" t="s">
        <v>14</v>
      </c>
      <c r="D13" s="3" t="s">
        <v>15</v>
      </c>
      <c r="E13" s="5"/>
      <c r="F13" s="5">
        <f>G13+H13+I13+J13+K13</f>
        <v>6168.6</v>
      </c>
      <c r="G13" s="5">
        <v>63.6</v>
      </c>
      <c r="H13" s="5">
        <v>1490</v>
      </c>
      <c r="I13" s="5">
        <v>315</v>
      </c>
      <c r="J13" s="5">
        <v>2000</v>
      </c>
      <c r="K13" s="5">
        <v>2300</v>
      </c>
      <c r="L13" s="18" t="s">
        <v>16</v>
      </c>
      <c r="M13" s="8"/>
      <c r="N13" s="2"/>
    </row>
    <row r="14" spans="1:14" s="1" customFormat="1" ht="102" x14ac:dyDescent="0.25">
      <c r="A14" s="17"/>
      <c r="B14" s="9" t="s">
        <v>21</v>
      </c>
      <c r="C14" s="18"/>
      <c r="D14" s="8" t="s">
        <v>18</v>
      </c>
      <c r="E14" s="10"/>
      <c r="F14" s="10">
        <v>6168.6</v>
      </c>
      <c r="G14" s="10">
        <v>63.6</v>
      </c>
      <c r="H14" s="10">
        <v>1490</v>
      </c>
      <c r="I14" s="10">
        <v>315</v>
      </c>
      <c r="J14" s="10">
        <v>2000</v>
      </c>
      <c r="K14" s="10">
        <v>2300</v>
      </c>
      <c r="L14" s="18"/>
      <c r="M14" s="8"/>
      <c r="N14" s="2"/>
    </row>
    <row r="15" spans="1:14" s="1" customFormat="1" x14ac:dyDescent="0.25">
      <c r="A15" s="17" t="s">
        <v>22</v>
      </c>
      <c r="B15" s="4" t="s">
        <v>23</v>
      </c>
      <c r="C15" s="18" t="s">
        <v>14</v>
      </c>
      <c r="D15" s="3" t="s">
        <v>15</v>
      </c>
      <c r="E15" s="5"/>
      <c r="F15" s="5">
        <f>G15+H15+I15+J15+K15</f>
        <v>4207.5</v>
      </c>
      <c r="G15" s="5">
        <v>1507.5</v>
      </c>
      <c r="H15" s="5">
        <v>550</v>
      </c>
      <c r="I15" s="5">
        <v>950</v>
      </c>
      <c r="J15" s="5">
        <v>550</v>
      </c>
      <c r="K15" s="5">
        <v>650</v>
      </c>
      <c r="L15" s="18" t="s">
        <v>16</v>
      </c>
      <c r="M15" s="8"/>
      <c r="N15" s="2"/>
    </row>
    <row r="16" spans="1:14" s="1" customFormat="1" ht="63.75" x14ac:dyDescent="0.25">
      <c r="A16" s="17"/>
      <c r="B16" s="9" t="s">
        <v>24</v>
      </c>
      <c r="C16" s="18"/>
      <c r="D16" s="8" t="s">
        <v>18</v>
      </c>
      <c r="E16" s="10"/>
      <c r="F16" s="10">
        <v>4207.5</v>
      </c>
      <c r="G16" s="10">
        <v>1507.5</v>
      </c>
      <c r="H16" s="10">
        <v>550</v>
      </c>
      <c r="I16" s="10">
        <v>950</v>
      </c>
      <c r="J16" s="10">
        <v>550</v>
      </c>
      <c r="K16" s="10">
        <v>650</v>
      </c>
      <c r="L16" s="18"/>
      <c r="M16" s="8"/>
      <c r="N16" s="2"/>
    </row>
    <row r="17" spans="1:14" s="1" customFormat="1" x14ac:dyDescent="0.25">
      <c r="A17" s="17" t="s">
        <v>25</v>
      </c>
      <c r="B17" s="4" t="s">
        <v>26</v>
      </c>
      <c r="C17" s="18" t="s">
        <v>14</v>
      </c>
      <c r="D17" s="3" t="s">
        <v>15</v>
      </c>
      <c r="E17" s="5"/>
      <c r="F17" s="5">
        <f>G17+H17+I17+J17+K17</f>
        <v>499.7</v>
      </c>
      <c r="G17" s="5">
        <v>99.7</v>
      </c>
      <c r="H17" s="5">
        <v>100</v>
      </c>
      <c r="I17" s="5">
        <v>100</v>
      </c>
      <c r="J17" s="5">
        <v>100</v>
      </c>
      <c r="K17" s="5">
        <v>100</v>
      </c>
      <c r="L17" s="18" t="s">
        <v>16</v>
      </c>
      <c r="M17" s="8"/>
      <c r="N17" s="2"/>
    </row>
    <row r="18" spans="1:14" s="1" customFormat="1" ht="89.25" x14ac:dyDescent="0.25">
      <c r="A18" s="17"/>
      <c r="B18" s="9" t="s">
        <v>27</v>
      </c>
      <c r="C18" s="18"/>
      <c r="D18" s="8" t="s">
        <v>18</v>
      </c>
      <c r="E18" s="10"/>
      <c r="F18" s="10">
        <v>499.7</v>
      </c>
      <c r="G18" s="10">
        <v>99.7</v>
      </c>
      <c r="H18" s="10">
        <v>100</v>
      </c>
      <c r="I18" s="10">
        <v>100</v>
      </c>
      <c r="J18" s="10">
        <v>100</v>
      </c>
      <c r="K18" s="10">
        <v>100</v>
      </c>
      <c r="L18" s="18"/>
      <c r="M18" s="8"/>
      <c r="N18" s="2"/>
    </row>
    <row r="19" spans="1:14" s="1" customFormat="1" x14ac:dyDescent="0.25">
      <c r="A19" s="17" t="s">
        <v>28</v>
      </c>
      <c r="B19" s="4" t="s">
        <v>29</v>
      </c>
      <c r="C19" s="18" t="s">
        <v>14</v>
      </c>
      <c r="D19" s="3" t="s">
        <v>15</v>
      </c>
      <c r="E19" s="5"/>
      <c r="F19" s="5">
        <f>G19+H19+I19+J19+K19</f>
        <v>1474</v>
      </c>
      <c r="G19" s="5">
        <v>1154</v>
      </c>
      <c r="H19" s="5">
        <v>0</v>
      </c>
      <c r="I19" s="5">
        <v>0</v>
      </c>
      <c r="J19" s="5">
        <v>160</v>
      </c>
      <c r="K19" s="5">
        <v>160</v>
      </c>
      <c r="L19" s="18" t="s">
        <v>16</v>
      </c>
      <c r="M19" s="8"/>
      <c r="N19" s="2"/>
    </row>
    <row r="20" spans="1:14" s="1" customFormat="1" ht="89.25" x14ac:dyDescent="0.25">
      <c r="A20" s="17"/>
      <c r="B20" s="9" t="s">
        <v>30</v>
      </c>
      <c r="C20" s="18"/>
      <c r="D20" s="8" t="s">
        <v>18</v>
      </c>
      <c r="E20" s="10"/>
      <c r="F20" s="10">
        <v>1474</v>
      </c>
      <c r="G20" s="10">
        <v>1154</v>
      </c>
      <c r="H20" s="10">
        <v>0</v>
      </c>
      <c r="I20" s="10">
        <v>0</v>
      </c>
      <c r="J20" s="10">
        <v>160</v>
      </c>
      <c r="K20" s="10">
        <v>160</v>
      </c>
      <c r="L20" s="18"/>
      <c r="M20" s="8"/>
      <c r="N20" s="2"/>
    </row>
    <row r="21" spans="1:14" s="1" customFormat="1" x14ac:dyDescent="0.25">
      <c r="A21" s="17" t="s">
        <v>31</v>
      </c>
      <c r="B21" s="4" t="s">
        <v>32</v>
      </c>
      <c r="C21" s="18" t="s">
        <v>14</v>
      </c>
      <c r="D21" s="3" t="s">
        <v>15</v>
      </c>
      <c r="E21" s="5"/>
      <c r="F21" s="5">
        <f>G21+H21+I21+J21+K21</f>
        <v>400</v>
      </c>
      <c r="G21" s="5">
        <v>0</v>
      </c>
      <c r="H21" s="5">
        <v>0</v>
      </c>
      <c r="I21" s="5">
        <v>0</v>
      </c>
      <c r="J21" s="5">
        <v>200</v>
      </c>
      <c r="K21" s="5">
        <v>200</v>
      </c>
      <c r="L21" s="18" t="s">
        <v>16</v>
      </c>
      <c r="M21" s="8"/>
      <c r="N21" s="2"/>
    </row>
    <row r="22" spans="1:14" s="1" customFormat="1" ht="153" x14ac:dyDescent="0.25">
      <c r="A22" s="17"/>
      <c r="B22" s="9" t="s">
        <v>33</v>
      </c>
      <c r="C22" s="18"/>
      <c r="D22" s="8" t="s">
        <v>18</v>
      </c>
      <c r="E22" s="10"/>
      <c r="F22" s="10">
        <v>400</v>
      </c>
      <c r="G22" s="10">
        <v>0</v>
      </c>
      <c r="H22" s="10">
        <v>0</v>
      </c>
      <c r="I22" s="10">
        <v>0</v>
      </c>
      <c r="J22" s="10">
        <v>200</v>
      </c>
      <c r="K22" s="10">
        <v>200</v>
      </c>
      <c r="L22" s="18"/>
      <c r="M22" s="8"/>
      <c r="N22" s="2"/>
    </row>
    <row r="23" spans="1:14" s="1" customFormat="1" x14ac:dyDescent="0.25">
      <c r="A23" s="17" t="s">
        <v>34</v>
      </c>
      <c r="B23" s="4" t="s">
        <v>35</v>
      </c>
      <c r="C23" s="18" t="s">
        <v>14</v>
      </c>
      <c r="D23" s="3" t="s">
        <v>15</v>
      </c>
      <c r="E23" s="5"/>
      <c r="F23" s="5">
        <f>G23+H23+I23+J23+K23</f>
        <v>585</v>
      </c>
      <c r="G23" s="5">
        <v>0</v>
      </c>
      <c r="H23" s="5">
        <v>150</v>
      </c>
      <c r="I23" s="5">
        <v>135</v>
      </c>
      <c r="J23" s="5">
        <v>150</v>
      </c>
      <c r="K23" s="5">
        <v>150</v>
      </c>
      <c r="L23" s="18" t="s">
        <v>16</v>
      </c>
      <c r="M23" s="8"/>
      <c r="N23" s="2"/>
    </row>
    <row r="24" spans="1:14" s="1" customFormat="1" ht="89.25" x14ac:dyDescent="0.25">
      <c r="A24" s="17"/>
      <c r="B24" s="9" t="s">
        <v>36</v>
      </c>
      <c r="C24" s="18"/>
      <c r="D24" s="8" t="s">
        <v>18</v>
      </c>
      <c r="E24" s="10"/>
      <c r="F24" s="10">
        <v>585</v>
      </c>
      <c r="G24" s="10">
        <v>0</v>
      </c>
      <c r="H24" s="10">
        <v>150</v>
      </c>
      <c r="I24" s="10">
        <v>135</v>
      </c>
      <c r="J24" s="10">
        <v>150</v>
      </c>
      <c r="K24" s="10">
        <v>150</v>
      </c>
      <c r="L24" s="18"/>
      <c r="M24" s="8"/>
      <c r="N24" s="2"/>
    </row>
    <row r="25" spans="1:14" s="1" customFormat="1" x14ac:dyDescent="0.25">
      <c r="A25" s="19" t="s">
        <v>37</v>
      </c>
      <c r="B25" s="19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2"/>
    </row>
    <row r="26" spans="1:14" s="1" customFormat="1" ht="33.75" customHeight="1" x14ac:dyDescent="0.25">
      <c r="A26" s="21" t="s">
        <v>38</v>
      </c>
      <c r="B26" s="4" t="s">
        <v>13</v>
      </c>
      <c r="C26" s="18" t="s">
        <v>39</v>
      </c>
      <c r="D26" s="3" t="s">
        <v>15</v>
      </c>
      <c r="E26" s="5"/>
      <c r="F26" s="5">
        <f>G26+H26+I26+J26+K26</f>
        <v>850</v>
      </c>
      <c r="G26" s="5">
        <v>0</v>
      </c>
      <c r="H26" s="6">
        <f>H28+H30+H32+H34+H36</f>
        <v>60</v>
      </c>
      <c r="I26" s="5">
        <f>I28+I30+I32+I34+I36</f>
        <v>90</v>
      </c>
      <c r="J26" s="7">
        <v>350</v>
      </c>
      <c r="K26" s="5">
        <v>350</v>
      </c>
      <c r="L26" s="8"/>
      <c r="M26" s="8"/>
      <c r="N26" s="2"/>
    </row>
    <row r="27" spans="1:14" s="1" customFormat="1" ht="89.25" x14ac:dyDescent="0.25">
      <c r="A27" s="21"/>
      <c r="B27" s="9" t="s">
        <v>40</v>
      </c>
      <c r="C27" s="18"/>
      <c r="D27" s="8" t="s">
        <v>18</v>
      </c>
      <c r="E27" s="10"/>
      <c r="F27" s="10">
        <v>850</v>
      </c>
      <c r="G27" s="10">
        <v>0</v>
      </c>
      <c r="H27" s="10">
        <v>60</v>
      </c>
      <c r="I27" s="11">
        <v>90</v>
      </c>
      <c r="J27" s="10">
        <v>350</v>
      </c>
      <c r="K27" s="10">
        <v>350</v>
      </c>
      <c r="L27" s="8" t="s">
        <v>16</v>
      </c>
      <c r="M27" s="8"/>
      <c r="N27" s="2"/>
    </row>
    <row r="28" spans="1:14" s="1" customFormat="1" x14ac:dyDescent="0.25">
      <c r="A28" s="17" t="s">
        <v>41</v>
      </c>
      <c r="B28" s="4" t="s">
        <v>20</v>
      </c>
      <c r="C28" s="18" t="s">
        <v>14</v>
      </c>
      <c r="D28" s="3" t="s">
        <v>15</v>
      </c>
      <c r="E28" s="5"/>
      <c r="F28" s="5">
        <f>G28+H28+I28+J28+K28</f>
        <v>260</v>
      </c>
      <c r="G28" s="5">
        <v>0</v>
      </c>
      <c r="H28" s="5">
        <v>0</v>
      </c>
      <c r="I28" s="5">
        <v>0</v>
      </c>
      <c r="J28" s="5">
        <v>130</v>
      </c>
      <c r="K28" s="5">
        <v>130</v>
      </c>
      <c r="L28" s="8"/>
      <c r="M28" s="8"/>
      <c r="N28" s="2"/>
    </row>
    <row r="29" spans="1:14" s="1" customFormat="1" ht="63.75" x14ac:dyDescent="0.25">
      <c r="A29" s="17"/>
      <c r="B29" s="9" t="s">
        <v>42</v>
      </c>
      <c r="C29" s="18"/>
      <c r="D29" s="8" t="s">
        <v>18</v>
      </c>
      <c r="E29" s="10"/>
      <c r="F29" s="10">
        <v>260</v>
      </c>
      <c r="G29" s="10">
        <v>0</v>
      </c>
      <c r="H29" s="10">
        <v>0</v>
      </c>
      <c r="I29" s="10">
        <v>0</v>
      </c>
      <c r="J29" s="10">
        <v>130</v>
      </c>
      <c r="K29" s="10">
        <v>130</v>
      </c>
      <c r="L29" s="8" t="s">
        <v>16</v>
      </c>
      <c r="M29" s="8"/>
      <c r="N29" s="2"/>
    </row>
    <row r="30" spans="1:14" s="1" customFormat="1" x14ac:dyDescent="0.25">
      <c r="A30" s="17" t="s">
        <v>43</v>
      </c>
      <c r="B30" s="4" t="s">
        <v>23</v>
      </c>
      <c r="C30" s="18" t="s">
        <v>14</v>
      </c>
      <c r="D30" s="3" t="s">
        <v>15</v>
      </c>
      <c r="E30" s="5"/>
      <c r="F30" s="5">
        <f>G30+H30+I30+J30+K30</f>
        <v>80</v>
      </c>
      <c r="G30" s="5">
        <v>0</v>
      </c>
      <c r="H30" s="5">
        <v>0</v>
      </c>
      <c r="I30" s="5">
        <v>0</v>
      </c>
      <c r="J30" s="5">
        <v>40</v>
      </c>
      <c r="K30" s="5">
        <v>40</v>
      </c>
      <c r="L30" s="8"/>
      <c r="M30" s="8"/>
      <c r="N30" s="2"/>
    </row>
    <row r="31" spans="1:14" s="1" customFormat="1" ht="63.75" x14ac:dyDescent="0.25">
      <c r="A31" s="17"/>
      <c r="B31" s="9" t="s">
        <v>44</v>
      </c>
      <c r="C31" s="18"/>
      <c r="D31" s="8" t="s">
        <v>18</v>
      </c>
      <c r="E31" s="10"/>
      <c r="F31" s="10">
        <v>80</v>
      </c>
      <c r="G31" s="10">
        <v>0</v>
      </c>
      <c r="H31" s="10">
        <v>0</v>
      </c>
      <c r="I31" s="10">
        <v>0</v>
      </c>
      <c r="J31" s="10">
        <v>40</v>
      </c>
      <c r="K31" s="10">
        <v>40</v>
      </c>
      <c r="L31" s="8" t="s">
        <v>16</v>
      </c>
      <c r="M31" s="8"/>
      <c r="N31" s="2"/>
    </row>
    <row r="32" spans="1:14" s="1" customFormat="1" x14ac:dyDescent="0.25">
      <c r="A32" s="17" t="s">
        <v>45</v>
      </c>
      <c r="B32" s="4" t="s">
        <v>26</v>
      </c>
      <c r="C32" s="18" t="s">
        <v>14</v>
      </c>
      <c r="D32" s="3" t="s">
        <v>15</v>
      </c>
      <c r="E32" s="5"/>
      <c r="F32" s="5">
        <f>G32+H32+I32+J32+K32</f>
        <v>100</v>
      </c>
      <c r="G32" s="5">
        <v>0</v>
      </c>
      <c r="H32" s="5">
        <v>0</v>
      </c>
      <c r="I32" s="5">
        <v>0</v>
      </c>
      <c r="J32" s="5">
        <v>50</v>
      </c>
      <c r="K32" s="5">
        <v>50</v>
      </c>
      <c r="L32" s="8"/>
      <c r="M32" s="8"/>
      <c r="N32" s="2"/>
    </row>
    <row r="33" spans="1:14" s="1" customFormat="1" ht="63.75" x14ac:dyDescent="0.25">
      <c r="A33" s="17"/>
      <c r="B33" s="9" t="s">
        <v>46</v>
      </c>
      <c r="C33" s="18"/>
      <c r="D33" s="8" t="s">
        <v>18</v>
      </c>
      <c r="E33" s="10"/>
      <c r="F33" s="10">
        <v>100</v>
      </c>
      <c r="G33" s="10">
        <v>0</v>
      </c>
      <c r="H33" s="10">
        <v>0</v>
      </c>
      <c r="I33" s="10">
        <v>0</v>
      </c>
      <c r="J33" s="10">
        <v>50</v>
      </c>
      <c r="K33" s="10">
        <v>50</v>
      </c>
      <c r="L33" s="8" t="s">
        <v>16</v>
      </c>
      <c r="M33" s="8"/>
      <c r="N33" s="2"/>
    </row>
    <row r="34" spans="1:14" s="1" customFormat="1" x14ac:dyDescent="0.25">
      <c r="A34" s="17" t="s">
        <v>47</v>
      </c>
      <c r="B34" s="4" t="s">
        <v>29</v>
      </c>
      <c r="C34" s="18" t="s">
        <v>14</v>
      </c>
      <c r="D34" s="3" t="s">
        <v>15</v>
      </c>
      <c r="E34" s="5"/>
      <c r="F34" s="5">
        <f>G34+H34+I34+J34+K34</f>
        <v>60</v>
      </c>
      <c r="G34" s="5">
        <v>0</v>
      </c>
      <c r="H34" s="5">
        <v>0</v>
      </c>
      <c r="I34" s="5">
        <v>0</v>
      </c>
      <c r="J34" s="5">
        <v>30</v>
      </c>
      <c r="K34" s="5">
        <v>30</v>
      </c>
      <c r="L34" s="8"/>
      <c r="M34" s="8"/>
      <c r="N34" s="2"/>
    </row>
    <row r="35" spans="1:14" s="1" customFormat="1" ht="63.75" x14ac:dyDescent="0.25">
      <c r="A35" s="17"/>
      <c r="B35" s="9" t="s">
        <v>48</v>
      </c>
      <c r="C35" s="18"/>
      <c r="D35" s="8" t="s">
        <v>18</v>
      </c>
      <c r="E35" s="10"/>
      <c r="F35" s="10">
        <v>60</v>
      </c>
      <c r="G35" s="10">
        <v>0</v>
      </c>
      <c r="H35" s="10">
        <v>0</v>
      </c>
      <c r="I35" s="10">
        <v>0</v>
      </c>
      <c r="J35" s="10">
        <v>30</v>
      </c>
      <c r="K35" s="10">
        <v>30</v>
      </c>
      <c r="L35" s="8" t="s">
        <v>16</v>
      </c>
      <c r="M35" s="8"/>
      <c r="N35" s="2"/>
    </row>
    <row r="36" spans="1:14" s="1" customFormat="1" x14ac:dyDescent="0.25">
      <c r="A36" s="17" t="s">
        <v>49</v>
      </c>
      <c r="B36" s="4" t="s">
        <v>50</v>
      </c>
      <c r="C36" s="18" t="s">
        <v>14</v>
      </c>
      <c r="D36" s="3" t="s">
        <v>15</v>
      </c>
      <c r="E36" s="5"/>
      <c r="F36" s="5">
        <f>G36+H36+I36+J36+K36</f>
        <v>350</v>
      </c>
      <c r="G36" s="5">
        <v>0</v>
      </c>
      <c r="H36" s="5">
        <v>60</v>
      </c>
      <c r="I36" s="5">
        <v>90</v>
      </c>
      <c r="J36" s="5">
        <v>100</v>
      </c>
      <c r="K36" s="5">
        <v>100</v>
      </c>
      <c r="L36" s="8"/>
      <c r="M36" s="8"/>
      <c r="N36" s="2"/>
    </row>
    <row r="37" spans="1:14" s="1" customFormat="1" ht="63.75" x14ac:dyDescent="0.25">
      <c r="A37" s="17"/>
      <c r="B37" s="9" t="s">
        <v>51</v>
      </c>
      <c r="C37" s="18"/>
      <c r="D37" s="8" t="s">
        <v>18</v>
      </c>
      <c r="E37" s="10"/>
      <c r="F37" s="10">
        <v>350</v>
      </c>
      <c r="G37" s="10">
        <v>0</v>
      </c>
      <c r="H37" s="10">
        <v>60</v>
      </c>
      <c r="I37" s="10">
        <v>90</v>
      </c>
      <c r="J37" s="10">
        <v>100</v>
      </c>
      <c r="K37" s="10">
        <v>100</v>
      </c>
      <c r="L37" s="8" t="s">
        <v>16</v>
      </c>
      <c r="M37" s="8"/>
      <c r="N37" s="2"/>
    </row>
    <row r="38" spans="1:14" s="1" customFormat="1" ht="25.5" customHeight="1" x14ac:dyDescent="0.25">
      <c r="A38" s="19" t="s">
        <v>52</v>
      </c>
      <c r="B38" s="19"/>
      <c r="C38" s="19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2"/>
    </row>
    <row r="39" spans="1:14" s="1" customFormat="1" ht="30" customHeight="1" x14ac:dyDescent="0.25">
      <c r="A39" s="21" t="s">
        <v>53</v>
      </c>
      <c r="B39" s="4" t="s">
        <v>13</v>
      </c>
      <c r="C39" s="18" t="s">
        <v>14</v>
      </c>
      <c r="D39" s="3" t="s">
        <v>15</v>
      </c>
      <c r="E39" s="3"/>
      <c r="F39" s="5">
        <f>G39+H39+I39+J39+K39</f>
        <v>1430</v>
      </c>
      <c r="G39" s="5">
        <v>0</v>
      </c>
      <c r="H39" s="6">
        <f>H41+H43+H45</f>
        <v>100</v>
      </c>
      <c r="I39" s="5">
        <f>I41+I43+I45</f>
        <v>130</v>
      </c>
      <c r="J39" s="7">
        <v>600</v>
      </c>
      <c r="K39" s="5">
        <v>600</v>
      </c>
      <c r="L39" s="8"/>
      <c r="M39" s="8"/>
      <c r="N39" s="2"/>
    </row>
    <row r="40" spans="1:14" s="1" customFormat="1" ht="114.75" x14ac:dyDescent="0.25">
      <c r="A40" s="21"/>
      <c r="B40" s="9" t="s">
        <v>54</v>
      </c>
      <c r="C40" s="18"/>
      <c r="D40" s="8" t="s">
        <v>18</v>
      </c>
      <c r="E40" s="8"/>
      <c r="F40" s="10">
        <v>1430</v>
      </c>
      <c r="G40" s="10">
        <v>0</v>
      </c>
      <c r="H40" s="10">
        <v>100</v>
      </c>
      <c r="I40" s="11">
        <v>130</v>
      </c>
      <c r="J40" s="10">
        <v>600</v>
      </c>
      <c r="K40" s="10">
        <v>600</v>
      </c>
      <c r="L40" s="8" t="s">
        <v>16</v>
      </c>
      <c r="M40" s="8"/>
      <c r="N40" s="2"/>
    </row>
    <row r="41" spans="1:14" s="1" customFormat="1" x14ac:dyDescent="0.25">
      <c r="A41" s="17" t="s">
        <v>55</v>
      </c>
      <c r="B41" s="4" t="s">
        <v>20</v>
      </c>
      <c r="C41" s="18" t="s">
        <v>14</v>
      </c>
      <c r="D41" s="3" t="s">
        <v>15</v>
      </c>
      <c r="E41" s="3"/>
      <c r="F41" s="5">
        <f>G41+H41+I41+J41+K41</f>
        <v>1000</v>
      </c>
      <c r="G41" s="5">
        <v>0</v>
      </c>
      <c r="H41" s="5">
        <v>0</v>
      </c>
      <c r="I41" s="5">
        <v>0</v>
      </c>
      <c r="J41" s="5">
        <v>500</v>
      </c>
      <c r="K41" s="5">
        <v>500</v>
      </c>
      <c r="L41" s="8"/>
      <c r="M41" s="8"/>
      <c r="N41" s="2"/>
    </row>
    <row r="42" spans="1:14" s="1" customFormat="1" ht="63.75" x14ac:dyDescent="0.25">
      <c r="A42" s="17"/>
      <c r="B42" s="9" t="s">
        <v>56</v>
      </c>
      <c r="C42" s="18"/>
      <c r="D42" s="8" t="s">
        <v>18</v>
      </c>
      <c r="E42" s="8"/>
      <c r="F42" s="10">
        <v>1000</v>
      </c>
      <c r="G42" s="10">
        <v>0</v>
      </c>
      <c r="H42" s="10">
        <v>0</v>
      </c>
      <c r="I42" s="10">
        <v>0</v>
      </c>
      <c r="J42" s="10">
        <v>500</v>
      </c>
      <c r="K42" s="10">
        <v>500</v>
      </c>
      <c r="L42" s="8" t="s">
        <v>16</v>
      </c>
      <c r="M42" s="8"/>
      <c r="N42" s="2"/>
    </row>
    <row r="43" spans="1:14" s="1" customFormat="1" x14ac:dyDescent="0.25">
      <c r="A43" s="17" t="s">
        <v>57</v>
      </c>
      <c r="B43" s="4" t="s">
        <v>23</v>
      </c>
      <c r="C43" s="18" t="s">
        <v>14</v>
      </c>
      <c r="D43" s="3" t="s">
        <v>15</v>
      </c>
      <c r="E43" s="3"/>
      <c r="F43" s="5">
        <f>G43+H43+I43+J43+K43</f>
        <v>282</v>
      </c>
      <c r="G43" s="5">
        <v>0</v>
      </c>
      <c r="H43" s="5">
        <v>72</v>
      </c>
      <c r="I43" s="5">
        <v>90</v>
      </c>
      <c r="J43" s="5">
        <v>60</v>
      </c>
      <c r="K43" s="5">
        <v>60</v>
      </c>
      <c r="L43" s="8"/>
      <c r="M43" s="8"/>
      <c r="N43" s="2"/>
    </row>
    <row r="44" spans="1:14" s="1" customFormat="1" ht="114.75" x14ac:dyDescent="0.25">
      <c r="A44" s="17"/>
      <c r="B44" s="9" t="s">
        <v>58</v>
      </c>
      <c r="C44" s="18"/>
      <c r="D44" s="8" t="s">
        <v>18</v>
      </c>
      <c r="E44" s="8"/>
      <c r="F44" s="10">
        <v>282</v>
      </c>
      <c r="G44" s="10">
        <v>0</v>
      </c>
      <c r="H44" s="10">
        <v>72</v>
      </c>
      <c r="I44" s="10">
        <v>90</v>
      </c>
      <c r="J44" s="10">
        <v>60</v>
      </c>
      <c r="K44" s="10">
        <v>60</v>
      </c>
      <c r="L44" s="8" t="s">
        <v>16</v>
      </c>
      <c r="M44" s="8"/>
      <c r="N44" s="2"/>
    </row>
    <row r="45" spans="1:14" s="1" customFormat="1" x14ac:dyDescent="0.25">
      <c r="A45" s="17" t="s">
        <v>59</v>
      </c>
      <c r="B45" s="4" t="s">
        <v>26</v>
      </c>
      <c r="C45" s="18" t="s">
        <v>14</v>
      </c>
      <c r="D45" s="3" t="s">
        <v>15</v>
      </c>
      <c r="E45" s="3"/>
      <c r="F45" s="5">
        <f>G45+H45+I45+J45+K45</f>
        <v>148</v>
      </c>
      <c r="G45" s="5">
        <v>0</v>
      </c>
      <c r="H45" s="5">
        <v>28</v>
      </c>
      <c r="I45" s="5">
        <v>40</v>
      </c>
      <c r="J45" s="5">
        <v>40</v>
      </c>
      <c r="K45" s="5">
        <v>40</v>
      </c>
      <c r="L45" s="8"/>
      <c r="M45" s="8"/>
      <c r="N45" s="2"/>
    </row>
    <row r="46" spans="1:14" s="1" customFormat="1" ht="89.25" x14ac:dyDescent="0.25">
      <c r="A46" s="17"/>
      <c r="B46" s="9" t="s">
        <v>60</v>
      </c>
      <c r="C46" s="18"/>
      <c r="D46" s="8" t="s">
        <v>18</v>
      </c>
      <c r="E46" s="8"/>
      <c r="F46" s="10">
        <v>148</v>
      </c>
      <c r="G46" s="10">
        <v>0</v>
      </c>
      <c r="H46" s="10">
        <v>28</v>
      </c>
      <c r="I46" s="10">
        <v>40</v>
      </c>
      <c r="J46" s="10">
        <v>40</v>
      </c>
      <c r="K46" s="10">
        <v>40</v>
      </c>
      <c r="L46" s="8" t="s">
        <v>16</v>
      </c>
      <c r="M46" s="8"/>
      <c r="N46" s="2"/>
    </row>
    <row r="47" spans="1:14" s="1" customFormat="1" ht="25.5" customHeight="1" x14ac:dyDescent="0.25">
      <c r="A47" s="19" t="s">
        <v>61</v>
      </c>
      <c r="B47" s="19"/>
      <c r="C47" s="19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2"/>
    </row>
    <row r="48" spans="1:14" s="1" customFormat="1" ht="27" customHeight="1" x14ac:dyDescent="0.25">
      <c r="A48" s="21" t="s">
        <v>62</v>
      </c>
      <c r="B48" s="4" t="s">
        <v>13</v>
      </c>
      <c r="C48" s="18" t="s">
        <v>14</v>
      </c>
      <c r="D48" s="3" t="s">
        <v>15</v>
      </c>
      <c r="E48" s="3"/>
      <c r="F48" s="5">
        <f>G48+H48+I48+J48+K48</f>
        <v>1102.2</v>
      </c>
      <c r="G48" s="5">
        <v>65.2</v>
      </c>
      <c r="H48" s="6">
        <f>H50+H52+H54</f>
        <v>167</v>
      </c>
      <c r="I48" s="5">
        <f>I50+I52+I54</f>
        <v>190</v>
      </c>
      <c r="J48" s="7">
        <v>340</v>
      </c>
      <c r="K48" s="5">
        <v>340</v>
      </c>
      <c r="L48" s="8"/>
      <c r="M48" s="8"/>
      <c r="N48" s="2"/>
    </row>
    <row r="49" spans="1:14" s="1" customFormat="1" ht="114.75" x14ac:dyDescent="0.25">
      <c r="A49" s="21"/>
      <c r="B49" s="9" t="s">
        <v>63</v>
      </c>
      <c r="C49" s="18"/>
      <c r="D49" s="8" t="s">
        <v>18</v>
      </c>
      <c r="E49" s="8"/>
      <c r="F49" s="10">
        <v>1102.2</v>
      </c>
      <c r="G49" s="10">
        <v>65.2</v>
      </c>
      <c r="H49" s="10">
        <v>167</v>
      </c>
      <c r="I49" s="11">
        <v>190</v>
      </c>
      <c r="J49" s="10">
        <v>340</v>
      </c>
      <c r="K49" s="10">
        <v>340</v>
      </c>
      <c r="L49" s="8" t="s">
        <v>16</v>
      </c>
      <c r="M49" s="8"/>
      <c r="N49" s="2"/>
    </row>
    <row r="50" spans="1:14" s="1" customFormat="1" x14ac:dyDescent="0.25">
      <c r="A50" s="17" t="s">
        <v>64</v>
      </c>
      <c r="B50" s="4" t="s">
        <v>20</v>
      </c>
      <c r="C50" s="18" t="s">
        <v>14</v>
      </c>
      <c r="D50" s="3" t="s">
        <v>15</v>
      </c>
      <c r="E50" s="3"/>
      <c r="F50" s="5">
        <f>G50+H50+I50+J50+K50</f>
        <v>200</v>
      </c>
      <c r="G50" s="5">
        <v>0</v>
      </c>
      <c r="H50" s="5">
        <v>0</v>
      </c>
      <c r="I50" s="5">
        <v>0</v>
      </c>
      <c r="J50" s="5">
        <v>100</v>
      </c>
      <c r="K50" s="5">
        <v>100</v>
      </c>
      <c r="L50" s="8"/>
      <c r="M50" s="8"/>
      <c r="N50" s="2"/>
    </row>
    <row r="51" spans="1:14" s="1" customFormat="1" ht="280.5" x14ac:dyDescent="0.25">
      <c r="A51" s="17"/>
      <c r="B51" s="9" t="s">
        <v>65</v>
      </c>
      <c r="C51" s="18"/>
      <c r="D51" s="8" t="s">
        <v>18</v>
      </c>
      <c r="E51" s="8"/>
      <c r="F51" s="10">
        <v>200</v>
      </c>
      <c r="G51" s="10">
        <v>0</v>
      </c>
      <c r="H51" s="10">
        <v>0</v>
      </c>
      <c r="I51" s="10">
        <v>0</v>
      </c>
      <c r="J51" s="10">
        <v>100</v>
      </c>
      <c r="K51" s="10">
        <v>100</v>
      </c>
      <c r="L51" s="8" t="s">
        <v>16</v>
      </c>
      <c r="M51" s="8"/>
      <c r="N51" s="2"/>
    </row>
    <row r="52" spans="1:14" s="1" customFormat="1" x14ac:dyDescent="0.25">
      <c r="A52" s="17" t="s">
        <v>66</v>
      </c>
      <c r="B52" s="4" t="s">
        <v>23</v>
      </c>
      <c r="C52" s="18" t="s">
        <v>14</v>
      </c>
      <c r="D52" s="3" t="s">
        <v>15</v>
      </c>
      <c r="E52" s="3"/>
      <c r="F52" s="5">
        <f>G52+H52+I52+J52+K52</f>
        <v>477</v>
      </c>
      <c r="G52" s="5">
        <v>0</v>
      </c>
      <c r="H52" s="5">
        <v>77</v>
      </c>
      <c r="I52" s="5">
        <v>100</v>
      </c>
      <c r="J52" s="5">
        <v>150</v>
      </c>
      <c r="K52" s="5">
        <v>150</v>
      </c>
      <c r="L52" s="8"/>
      <c r="M52" s="8"/>
      <c r="N52" s="2"/>
    </row>
    <row r="53" spans="1:14" s="1" customFormat="1" ht="114.75" x14ac:dyDescent="0.25">
      <c r="A53" s="17"/>
      <c r="B53" s="9" t="s">
        <v>67</v>
      </c>
      <c r="C53" s="18"/>
      <c r="D53" s="8" t="s">
        <v>18</v>
      </c>
      <c r="E53" s="8"/>
      <c r="F53" s="10">
        <v>477</v>
      </c>
      <c r="G53" s="10">
        <v>0</v>
      </c>
      <c r="H53" s="10">
        <v>77</v>
      </c>
      <c r="I53" s="10">
        <v>100</v>
      </c>
      <c r="J53" s="10">
        <v>150</v>
      </c>
      <c r="K53" s="10">
        <v>150</v>
      </c>
      <c r="L53" s="8" t="s">
        <v>16</v>
      </c>
      <c r="M53" s="8"/>
      <c r="N53" s="2"/>
    </row>
    <row r="54" spans="1:14" s="1" customFormat="1" x14ac:dyDescent="0.25">
      <c r="A54" s="17" t="s">
        <v>68</v>
      </c>
      <c r="B54" s="4" t="s">
        <v>26</v>
      </c>
      <c r="C54" s="18" t="s">
        <v>14</v>
      </c>
      <c r="D54" s="3" t="s">
        <v>15</v>
      </c>
      <c r="E54" s="3"/>
      <c r="F54" s="5">
        <f>G54+H54+I54+J54+K54</f>
        <v>425.2</v>
      </c>
      <c r="G54" s="5">
        <v>65.2</v>
      </c>
      <c r="H54" s="5">
        <v>90</v>
      </c>
      <c r="I54" s="5">
        <v>90</v>
      </c>
      <c r="J54" s="5">
        <v>90</v>
      </c>
      <c r="K54" s="5">
        <v>90</v>
      </c>
      <c r="L54" s="8"/>
      <c r="M54" s="8"/>
      <c r="N54" s="2"/>
    </row>
    <row r="55" spans="1:14" s="1" customFormat="1" ht="127.5" x14ac:dyDescent="0.25">
      <c r="A55" s="17"/>
      <c r="B55" s="9" t="s">
        <v>69</v>
      </c>
      <c r="C55" s="18"/>
      <c r="D55" s="8" t="s">
        <v>18</v>
      </c>
      <c r="E55" s="8"/>
      <c r="F55" s="10">
        <v>425.2</v>
      </c>
      <c r="G55" s="10">
        <v>65.2</v>
      </c>
      <c r="H55" s="10">
        <v>90</v>
      </c>
      <c r="I55" s="10">
        <v>90</v>
      </c>
      <c r="J55" s="10">
        <v>90</v>
      </c>
      <c r="K55" s="10">
        <v>90</v>
      </c>
      <c r="L55" s="8" t="s">
        <v>16</v>
      </c>
      <c r="M55" s="8"/>
      <c r="N55" s="2"/>
    </row>
    <row r="56" spans="1:14" s="1" customFormat="1" x14ac:dyDescent="0.25">
      <c r="A56" s="19" t="s">
        <v>70</v>
      </c>
      <c r="B56" s="19"/>
      <c r="C56" s="19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2"/>
    </row>
    <row r="57" spans="1:14" s="1" customFormat="1" ht="21.75" customHeight="1" x14ac:dyDescent="0.25">
      <c r="A57" s="21" t="s">
        <v>71</v>
      </c>
      <c r="B57" s="4" t="s">
        <v>13</v>
      </c>
      <c r="C57" s="18" t="s">
        <v>39</v>
      </c>
      <c r="D57" s="3" t="s">
        <v>15</v>
      </c>
      <c r="E57" s="3"/>
      <c r="F57" s="5">
        <f>G57+H57+I57+J57+K57</f>
        <v>500</v>
      </c>
      <c r="G57" s="5">
        <v>0</v>
      </c>
      <c r="H57" s="6">
        <f>H59+H61+H63+H65</f>
        <v>0</v>
      </c>
      <c r="I57" s="5">
        <f>I59+I61+I63+I65</f>
        <v>60</v>
      </c>
      <c r="J57" s="7">
        <v>220</v>
      </c>
      <c r="K57" s="5">
        <v>220</v>
      </c>
      <c r="L57" s="8"/>
      <c r="M57" s="18"/>
      <c r="N57" s="2"/>
    </row>
    <row r="58" spans="1:14" s="1" customFormat="1" ht="63.75" x14ac:dyDescent="0.25">
      <c r="A58" s="21"/>
      <c r="B58" s="9" t="s">
        <v>72</v>
      </c>
      <c r="C58" s="18"/>
      <c r="D58" s="8" t="s">
        <v>18</v>
      </c>
      <c r="E58" s="8"/>
      <c r="F58" s="10">
        <v>500</v>
      </c>
      <c r="G58" s="10">
        <v>0</v>
      </c>
      <c r="H58" s="10">
        <v>0</v>
      </c>
      <c r="I58" s="11">
        <v>60</v>
      </c>
      <c r="J58" s="10">
        <v>220</v>
      </c>
      <c r="K58" s="10">
        <v>220</v>
      </c>
      <c r="L58" s="8" t="s">
        <v>16</v>
      </c>
      <c r="M58" s="18"/>
      <c r="N58" s="2"/>
    </row>
    <row r="59" spans="1:14" s="1" customFormat="1" x14ac:dyDescent="0.25">
      <c r="A59" s="17" t="s">
        <v>73</v>
      </c>
      <c r="B59" s="4" t="s">
        <v>20</v>
      </c>
      <c r="C59" s="18" t="s">
        <v>14</v>
      </c>
      <c r="D59" s="3" t="s">
        <v>15</v>
      </c>
      <c r="E59" s="3"/>
      <c r="F59" s="5">
        <f>G59+H59+I59+J59+K59</f>
        <v>80</v>
      </c>
      <c r="G59" s="5">
        <v>0</v>
      </c>
      <c r="H59" s="5">
        <v>0</v>
      </c>
      <c r="I59" s="5">
        <v>0</v>
      </c>
      <c r="J59" s="5">
        <v>40</v>
      </c>
      <c r="K59" s="5">
        <v>40</v>
      </c>
      <c r="L59" s="8"/>
      <c r="M59" s="8"/>
      <c r="N59" s="2"/>
    </row>
    <row r="60" spans="1:14" s="1" customFormat="1" ht="63.75" x14ac:dyDescent="0.25">
      <c r="A60" s="17"/>
      <c r="B60" s="9" t="s">
        <v>74</v>
      </c>
      <c r="C60" s="18"/>
      <c r="D60" s="8" t="s">
        <v>18</v>
      </c>
      <c r="E60" s="8"/>
      <c r="F60" s="10">
        <v>80</v>
      </c>
      <c r="G60" s="10">
        <v>0</v>
      </c>
      <c r="H60" s="10">
        <v>0</v>
      </c>
      <c r="I60" s="10">
        <v>0</v>
      </c>
      <c r="J60" s="10">
        <v>40</v>
      </c>
      <c r="K60" s="10">
        <v>40</v>
      </c>
      <c r="L60" s="8" t="s">
        <v>16</v>
      </c>
      <c r="M60" s="8"/>
      <c r="N60" s="2"/>
    </row>
    <row r="61" spans="1:14" s="1" customFormat="1" x14ac:dyDescent="0.25">
      <c r="A61" s="17" t="s">
        <v>75</v>
      </c>
      <c r="B61" s="4" t="s">
        <v>23</v>
      </c>
      <c r="C61" s="18" t="s">
        <v>39</v>
      </c>
      <c r="D61" s="3" t="s">
        <v>15</v>
      </c>
      <c r="E61" s="3"/>
      <c r="F61" s="5">
        <f>G61+H61+I61+J61+K61</f>
        <v>180</v>
      </c>
      <c r="G61" s="5">
        <v>0</v>
      </c>
      <c r="H61" s="5">
        <v>0</v>
      </c>
      <c r="I61" s="5">
        <v>60</v>
      </c>
      <c r="J61" s="5">
        <v>60</v>
      </c>
      <c r="K61" s="5">
        <v>60</v>
      </c>
      <c r="L61" s="8"/>
      <c r="M61" s="8"/>
      <c r="N61" s="2"/>
    </row>
    <row r="62" spans="1:14" s="1" customFormat="1" ht="102" x14ac:dyDescent="0.25">
      <c r="A62" s="17"/>
      <c r="B62" s="9" t="s">
        <v>76</v>
      </c>
      <c r="C62" s="18"/>
      <c r="D62" s="8" t="s">
        <v>18</v>
      </c>
      <c r="E62" s="8"/>
      <c r="F62" s="10">
        <v>180</v>
      </c>
      <c r="G62" s="10">
        <v>0</v>
      </c>
      <c r="H62" s="10">
        <v>0</v>
      </c>
      <c r="I62" s="10">
        <v>60</v>
      </c>
      <c r="J62" s="10">
        <v>60</v>
      </c>
      <c r="K62" s="10">
        <v>60</v>
      </c>
      <c r="L62" s="8" t="s">
        <v>16</v>
      </c>
      <c r="M62" s="8"/>
      <c r="N62" s="2"/>
    </row>
    <row r="63" spans="1:14" s="1" customFormat="1" x14ac:dyDescent="0.25">
      <c r="A63" s="17" t="s">
        <v>77</v>
      </c>
      <c r="B63" s="4" t="s">
        <v>26</v>
      </c>
      <c r="C63" s="18" t="s">
        <v>14</v>
      </c>
      <c r="D63" s="3" t="s">
        <v>15</v>
      </c>
      <c r="E63" s="3"/>
      <c r="F63" s="5">
        <f>G63+H63+I63+J63+K63</f>
        <v>80</v>
      </c>
      <c r="G63" s="5">
        <v>0</v>
      </c>
      <c r="H63" s="5">
        <v>0</v>
      </c>
      <c r="I63" s="5">
        <v>0</v>
      </c>
      <c r="J63" s="5">
        <v>40</v>
      </c>
      <c r="K63" s="5">
        <v>40</v>
      </c>
      <c r="L63" s="8"/>
      <c r="M63" s="8"/>
      <c r="N63" s="2"/>
    </row>
    <row r="64" spans="1:14" s="1" customFormat="1" ht="76.5" x14ac:dyDescent="0.25">
      <c r="A64" s="17"/>
      <c r="B64" s="9" t="s">
        <v>78</v>
      </c>
      <c r="C64" s="18"/>
      <c r="D64" s="8" t="s">
        <v>18</v>
      </c>
      <c r="E64" s="8"/>
      <c r="F64" s="10">
        <v>80</v>
      </c>
      <c r="G64" s="10">
        <v>0</v>
      </c>
      <c r="H64" s="10">
        <v>0</v>
      </c>
      <c r="I64" s="10">
        <v>0</v>
      </c>
      <c r="J64" s="10">
        <v>40</v>
      </c>
      <c r="K64" s="10">
        <v>40</v>
      </c>
      <c r="L64" s="8" t="s">
        <v>16</v>
      </c>
      <c r="M64" s="8"/>
      <c r="N64" s="2"/>
    </row>
    <row r="65" spans="1:14" s="1" customFormat="1" x14ac:dyDescent="0.25">
      <c r="A65" s="17" t="s">
        <v>79</v>
      </c>
      <c r="B65" s="4" t="s">
        <v>29</v>
      </c>
      <c r="C65" s="18" t="s">
        <v>14</v>
      </c>
      <c r="D65" s="3" t="s">
        <v>15</v>
      </c>
      <c r="E65" s="3"/>
      <c r="F65" s="5">
        <f>G65+H65+I65+J65+K65</f>
        <v>160</v>
      </c>
      <c r="G65" s="5">
        <v>0</v>
      </c>
      <c r="H65" s="5">
        <v>0</v>
      </c>
      <c r="I65" s="5">
        <v>0</v>
      </c>
      <c r="J65" s="5">
        <v>80</v>
      </c>
      <c r="K65" s="5">
        <v>80</v>
      </c>
      <c r="L65" s="8"/>
      <c r="M65" s="8"/>
      <c r="N65" s="2"/>
    </row>
    <row r="66" spans="1:14" s="1" customFormat="1" ht="121.5" customHeight="1" x14ac:dyDescent="0.25">
      <c r="A66" s="17"/>
      <c r="B66" s="9" t="s">
        <v>80</v>
      </c>
      <c r="C66" s="18"/>
      <c r="D66" s="8" t="s">
        <v>18</v>
      </c>
      <c r="E66" s="8"/>
      <c r="F66" s="10">
        <v>160</v>
      </c>
      <c r="G66" s="10">
        <v>0</v>
      </c>
      <c r="H66" s="10">
        <v>0</v>
      </c>
      <c r="I66" s="10">
        <v>0</v>
      </c>
      <c r="J66" s="10">
        <v>80</v>
      </c>
      <c r="K66" s="10">
        <v>80</v>
      </c>
      <c r="L66" s="8" t="s">
        <v>16</v>
      </c>
      <c r="M66" s="8"/>
      <c r="N66" s="2"/>
    </row>
    <row r="67" spans="1:14" s="15" customFormat="1" ht="23.25" customHeight="1" x14ac:dyDescent="0.25">
      <c r="A67" s="12"/>
      <c r="B67" s="3" t="s">
        <v>81</v>
      </c>
      <c r="C67" s="3"/>
      <c r="D67" s="3"/>
      <c r="E67" s="3"/>
      <c r="F67" s="13">
        <f>G67+H67+I67+J67+K67</f>
        <v>17217</v>
      </c>
      <c r="G67" s="13">
        <f>G48+G57+G39+G26+G11</f>
        <v>2890</v>
      </c>
      <c r="H67" s="13">
        <f>H48+H57+H39+H26+H11</f>
        <v>2617</v>
      </c>
      <c r="I67" s="13">
        <f>I48+I57+I39+I26+I11</f>
        <v>1970</v>
      </c>
      <c r="J67" s="13">
        <f>J48+J57+J39+J26+J11</f>
        <v>4670</v>
      </c>
      <c r="K67" s="13">
        <f>K48+K57+K39+K26+K11</f>
        <v>5070</v>
      </c>
      <c r="L67" s="12"/>
      <c r="M67" s="12"/>
      <c r="N67" s="14"/>
    </row>
    <row r="68" spans="1:14" x14ac:dyDescent="0.25">
      <c r="F68" s="16"/>
    </row>
  </sheetData>
  <mergeCells count="77">
    <mergeCell ref="J2:M2"/>
    <mergeCell ref="J3:M3"/>
    <mergeCell ref="A4:M4"/>
    <mergeCell ref="A6:A8"/>
    <mergeCell ref="B6:B8"/>
    <mergeCell ref="C6:C8"/>
    <mergeCell ref="D6:D8"/>
    <mergeCell ref="E6:E8"/>
    <mergeCell ref="F6:F8"/>
    <mergeCell ref="G6:K7"/>
    <mergeCell ref="L6:L8"/>
    <mergeCell ref="M6:M8"/>
    <mergeCell ref="A10:M10"/>
    <mergeCell ref="A11:A12"/>
    <mergeCell ref="C11:C12"/>
    <mergeCell ref="L11:L12"/>
    <mergeCell ref="A13:A14"/>
    <mergeCell ref="C13:C14"/>
    <mergeCell ref="L13:L14"/>
    <mergeCell ref="A15:A16"/>
    <mergeCell ref="C15:C16"/>
    <mergeCell ref="L15:L16"/>
    <mergeCell ref="A17:A18"/>
    <mergeCell ref="C17:C18"/>
    <mergeCell ref="L17:L18"/>
    <mergeCell ref="A19:A20"/>
    <mergeCell ref="C19:C20"/>
    <mergeCell ref="L19:L20"/>
    <mergeCell ref="A30:A31"/>
    <mergeCell ref="C30:C31"/>
    <mergeCell ref="A21:A22"/>
    <mergeCell ref="C21:C22"/>
    <mergeCell ref="L21:L22"/>
    <mergeCell ref="A23:A24"/>
    <mergeCell ref="C23:C24"/>
    <mergeCell ref="L23:L24"/>
    <mergeCell ref="A25:M25"/>
    <mergeCell ref="A26:A27"/>
    <mergeCell ref="C26:C27"/>
    <mergeCell ref="A28:A29"/>
    <mergeCell ref="C28:C29"/>
    <mergeCell ref="A43:A44"/>
    <mergeCell ref="C43:C44"/>
    <mergeCell ref="A32:A33"/>
    <mergeCell ref="C32:C33"/>
    <mergeCell ref="A34:A35"/>
    <mergeCell ref="C34:C35"/>
    <mergeCell ref="A36:A37"/>
    <mergeCell ref="C36:C37"/>
    <mergeCell ref="A38:M38"/>
    <mergeCell ref="A39:A40"/>
    <mergeCell ref="C39:C40"/>
    <mergeCell ref="A41:A42"/>
    <mergeCell ref="C41:C42"/>
    <mergeCell ref="A57:A58"/>
    <mergeCell ref="C57:C58"/>
    <mergeCell ref="M57:M58"/>
    <mergeCell ref="A45:A46"/>
    <mergeCell ref="C45:C46"/>
    <mergeCell ref="A47:M47"/>
    <mergeCell ref="A48:A49"/>
    <mergeCell ref="C48:C49"/>
    <mergeCell ref="A50:A51"/>
    <mergeCell ref="C50:C51"/>
    <mergeCell ref="A52:A53"/>
    <mergeCell ref="C52:C53"/>
    <mergeCell ref="A54:A55"/>
    <mergeCell ref="C54:C55"/>
    <mergeCell ref="A56:M56"/>
    <mergeCell ref="A65:A66"/>
    <mergeCell ref="C65:C66"/>
    <mergeCell ref="A59:A60"/>
    <mergeCell ref="C59:C60"/>
    <mergeCell ref="A61:A62"/>
    <mergeCell ref="C61:C62"/>
    <mergeCell ref="A63:A64"/>
    <mergeCell ref="C63:C64"/>
  </mergeCells>
  <printOptions horizontalCentered="1" verticalCentered="1"/>
  <pageMargins left="0.51181102362204722" right="0.11811023622047245" top="0.15748031496062992" bottom="0.19685039370078741" header="0" footer="0"/>
  <pageSetup paperSize="9" scale="77" fitToHeight="5" orientation="landscape" r:id="rId1"/>
  <rowBreaks count="4" manualBreakCount="4">
    <brk id="16" max="12" man="1"/>
    <brk id="29" max="12" man="1"/>
    <brk id="44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2017 4-5</vt:lpstr>
      <vt:lpstr>'май 2017 4-5'!Область_печати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 Илья Ильич</dc:creator>
  <cp:lastModifiedBy>Burkova</cp:lastModifiedBy>
  <dcterms:created xsi:type="dcterms:W3CDTF">2017-06-23T09:33:28Z</dcterms:created>
  <dcterms:modified xsi:type="dcterms:W3CDTF">2017-06-23T12:20:16Z</dcterms:modified>
</cp:coreProperties>
</file>