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Лист1!$A$1:$N$171</definedName>
  </definedNames>
  <calcPr calcId="125725"/>
</workbook>
</file>

<file path=xl/calcChain.xml><?xml version="1.0" encoding="utf-8"?>
<calcChain xmlns="http://schemas.openxmlformats.org/spreadsheetml/2006/main">
  <c r="C144" i="1"/>
  <c r="C142"/>
  <c r="C140"/>
  <c r="D151"/>
  <c r="E151"/>
  <c r="F151"/>
  <c r="G151"/>
  <c r="L151"/>
  <c r="M151"/>
  <c r="N151"/>
  <c r="C97"/>
  <c r="C151" s="1"/>
  <c r="H144"/>
  <c r="H142"/>
  <c r="H121"/>
  <c r="H122"/>
  <c r="H123"/>
  <c r="H124"/>
  <c r="H125"/>
  <c r="H126"/>
  <c r="H128"/>
  <c r="H117"/>
  <c r="H99"/>
  <c r="H101"/>
  <c r="H102"/>
  <c r="H105"/>
  <c r="H106"/>
  <c r="H107"/>
  <c r="H108"/>
  <c r="H110"/>
  <c r="H112"/>
  <c r="H113"/>
  <c r="H115"/>
  <c r="K103"/>
  <c r="L103"/>
  <c r="M103"/>
  <c r="N103"/>
  <c r="H76"/>
  <c r="K99"/>
  <c r="J99"/>
  <c r="J109"/>
  <c r="J103" s="1"/>
  <c r="H103" s="1"/>
  <c r="K132"/>
  <c r="J132"/>
  <c r="J130" s="1"/>
  <c r="K84"/>
  <c r="J84"/>
  <c r="H84" s="1"/>
  <c r="K29"/>
  <c r="J29"/>
  <c r="J119"/>
  <c r="H119" s="1"/>
  <c r="H109" l="1"/>
  <c r="K97"/>
  <c r="K151" s="1"/>
  <c r="J97"/>
  <c r="H97" l="1"/>
  <c r="H151" s="1"/>
  <c r="J151"/>
</calcChain>
</file>

<file path=xl/sharedStrings.xml><?xml version="1.0" encoding="utf-8"?>
<sst xmlns="http://schemas.openxmlformats.org/spreadsheetml/2006/main" count="248" uniqueCount="195">
  <si>
    <t>Отчет о выполнении муниципальных программ городского поселения Воскресенск за 2014 год</t>
  </si>
  <si>
    <t>Перечень програмных мероприятий</t>
  </si>
  <si>
    <t>Объем финансирования на 2014 год (тыс.руб.)</t>
  </si>
  <si>
    <t>Всего:</t>
  </si>
  <si>
    <t>в том числе:</t>
  </si>
  <si>
    <t>бюджет городского поселения Воскресенск</t>
  </si>
  <si>
    <t xml:space="preserve">бюджет Московской области </t>
  </si>
  <si>
    <t>внебюджетные источники</t>
  </si>
  <si>
    <t>Выполнено (тыс.руб.)</t>
  </si>
  <si>
    <t>Степень и результаты выполнения</t>
  </si>
  <si>
    <t>Профинансировано на 2014 год (тыс.руб.)</t>
  </si>
  <si>
    <t>Раздел 1. "Развите единой муниципальной информационно-телекоммуникационной среды для обмена информацией с выходом в глобальные сети печедачи информации"</t>
  </si>
  <si>
    <t>1.1.</t>
  </si>
  <si>
    <t>1.2.</t>
  </si>
  <si>
    <t>Приобретение и внедрение виртуальной частной сети (VPN) органов местного самоупралвения и муниципальных учреждений, отвечающих требованиям информационной безопасности</t>
  </si>
  <si>
    <t>1.3.</t>
  </si>
  <si>
    <t>Раздел 2. "Внедрение информационных систем и процессов обработки информации в органах местного самоуправления и муниципальных учреждениях района"</t>
  </si>
  <si>
    <t>2.1.</t>
  </si>
  <si>
    <t>2.2.</t>
  </si>
  <si>
    <t>Внедрение автоматизированной системы документаоборота СЭД "Дело" в органах местного самоуправления в муниципальных учреждениях</t>
  </si>
  <si>
    <t>Раздел 3. "Создание условий для доступа населения к муниципальным информационным ресурсам органов местного самоуправления и муниципальных учреждений</t>
  </si>
  <si>
    <t>3.1.</t>
  </si>
  <si>
    <t>Сопровождение официальных сайтов администрации городского поселения Воскресенск и портала муниципальных услуг городского поселения Воскресенск</t>
  </si>
  <si>
    <t>4.1.</t>
  </si>
  <si>
    <t>Раздел 5. "Обеспечение информационной безопасности автоматизированных информационных систем персональных данных органов местного самоуправления и муниципальных учреждений"</t>
  </si>
  <si>
    <t>5.1.</t>
  </si>
  <si>
    <t>Осуществление комплекса работ по специальным проверкам и исследованиям, проведение аттестации 12 АРМ, используемого при обработке информационных ресурсов, содержащих персональные данные требованиям ФСТЭК (отдел кадров, финансовый отдел)</t>
  </si>
  <si>
    <t>Раздел 6. "Поэтапная модернизация средств вычислительной техники, сетевого оборудования и оргтехники органов местного самоуправления и муниципальных учреждений в рамках реализации данной программы</t>
  </si>
  <si>
    <t>Создание автоматизированных рабочих мест, приобретение оргтехники и сетевого оборудования для организации предоставления услуг в электронной форме, в т.ч. материалы для модернизации ЛВС.</t>
  </si>
  <si>
    <t>Раздел 8. "Внедрение межведомственной системы электронного документооборота Московской области"</t>
  </si>
  <si>
    <t>Внедрение межведомственной системы электронного документооборота Московской области</t>
  </si>
  <si>
    <t>Раздел 1. "Совнршенствование системы учет объектов муниципальной собственности"</t>
  </si>
  <si>
    <t>1.4.</t>
  </si>
  <si>
    <t>1.5.</t>
  </si>
  <si>
    <t>Проведение технической инвентаризации (паспортизации) объектов недвижимости</t>
  </si>
  <si>
    <t>Оценка муниципального имущества</t>
  </si>
  <si>
    <t>Раздел 4. "Организация эффективного управления земельными ресурсами на территории муниципального района"</t>
  </si>
  <si>
    <t>Формирование земельных участков</t>
  </si>
  <si>
    <t>Раздел 3. "Оснащение системой видионаблюдения участков автомобильных дорог с интенсивным движением, обеспечение работоспособности системы видеофиксации правонарушений на астомобильных дорогах города"</t>
  </si>
  <si>
    <t>Разработка проекта аппаратно-програмного комплекса "Безопасный город"</t>
  </si>
  <si>
    <t>Раздел1. "Ремнт автомобильных дорог общего пользования, находящихся в совственности муниципального образования "городское поселение Воскресенск"</t>
  </si>
  <si>
    <t>Муниципальная программа "Развитие дорожного хозяйства городского поселения Воскресенск на 2014-2016 годы"</t>
  </si>
  <si>
    <t>Раздел 1. "Улучшение технического состояния существующей улично-дорожной сети и сети автомобильных дорог местного значения за счет увеличения объемов работ по содержанию и ремонту дорожного хозяйства"</t>
  </si>
  <si>
    <t>Содержание и ремонт автомобтльных дорог в т.ч.: заработная плата, отчисления, коммунальные платежи, страхование автотранспорта</t>
  </si>
  <si>
    <t>Ремонт отдельных участков асфальтобетонного покрытия, восстановление изношенных верхних слоев дорожного покрытия (ямочный ремонт)</t>
  </si>
  <si>
    <t>Нанесение горизонтальной дорожной разметки согласно дислокации</t>
  </si>
  <si>
    <t>Безопасность дорожного движения</t>
  </si>
  <si>
    <t>Ремонт остановок общего пользования</t>
  </si>
  <si>
    <t>Приобретение остановочных павильонов</t>
  </si>
  <si>
    <t>Обследование и ремонт ливневой канализации</t>
  </si>
  <si>
    <t>Капитальный ремонт производственной базы</t>
  </si>
  <si>
    <t>Ремонт асфальтового покрытия пешеходного моста и покраска ограждений</t>
  </si>
  <si>
    <t>Обследование мостового сооружения через Медведка ул. Колыберевская</t>
  </si>
  <si>
    <t>Установка ограждений</t>
  </si>
  <si>
    <t>Приобретение дорожной техники для дорожного хозяйства</t>
  </si>
  <si>
    <t>Муниципальная программа "Доступная среда городского поселения Воскресенск на период 2014-2016 годы"</t>
  </si>
  <si>
    <t>Раздел 2. "Повышение уровня доступности муниципальных объектов социальной, транспортной и инженерной инфроструктур для инвалидов и маломобильных групп населения; оснащение специальными приспособлениями и оборудованием объектов капитального строительства и объектов, находящихся в стадии реконструкции"</t>
  </si>
  <si>
    <t>Раздел 3. "Организация и осуществление профилактики пожаров муниципальных учреждений городского поселения Воскресенск"</t>
  </si>
  <si>
    <t>Муниципальные учреждения культуры в сфере культуры</t>
  </si>
  <si>
    <t>Капитальный ремонт главного входа здания администрации для устройства пандуса и помещений (санузлов) на 1 этаже для создания доступной среды для инвалидов и других маломобильных групп населения</t>
  </si>
  <si>
    <t>Обеспечение пожарной безопасности в муниципальных учреждениях городского поселения Воскресенск</t>
  </si>
  <si>
    <t>Муниципальная программа "По ремонту дворовых территорий многоквартирных домов, проездов к дворовым территориям многоквартирных домов, находящихся в собственности муниципального образования "Городское поселение Воскресенск" Воскресенского муниципального района Московской области на 2013-2015 годы"</t>
  </si>
  <si>
    <t>Раздел 1. "Ремон дворовых территорий многоквартирных домов, проездов к дворовым территориям многоквартирных домов, находящихся в собственности муниципального образования "Городское поселение Воскресенск"</t>
  </si>
  <si>
    <t>Муниципальная программа "Развитие сетей уличного освещения городского поселения Воскресенск на период 2014-2016 годы "Светлый город"</t>
  </si>
  <si>
    <t>Раздел 1. "Приведение обветшавших сетей уличного освещения городского поселения Воскресенск в технически исправное состояние в соответствии с нормативными требованиями"</t>
  </si>
  <si>
    <t>Содержание и ремонт сетей</t>
  </si>
  <si>
    <t>Раздел 2. "Техническое перевооружение и модернизация сетей уличного освещения"</t>
  </si>
  <si>
    <t>Модернизация сетей уличного освещения (замена неизолированных проводов и СИП)</t>
  </si>
  <si>
    <t>Раздел 4. "Строительство новых сетей уличного освещения и разработка проектов в соответствии с нормативными требованиями"</t>
  </si>
  <si>
    <t>Строительство новых объектов уличного освещения, в т.ч. геодезические работы, проектные работы, экспертиза проекта</t>
  </si>
  <si>
    <t>Раздел 5. "Празднично-световое оформление улиц города"</t>
  </si>
  <si>
    <t>Устройство празднично-светового оформления улиц города</t>
  </si>
  <si>
    <t>Муниципальная программа "Зеленый, чистый город на 2014-2016 годы"</t>
  </si>
  <si>
    <t>Раздел 1. "Санитарно-оздоровительные мероприятия по зеленым насаждениям на территориях городского поселения Воскресенск"</t>
  </si>
  <si>
    <t>Раздел 2. "Приведение в качественное состояние элементов благоустройства населения"</t>
  </si>
  <si>
    <t>Санитарная вырубка деревьев</t>
  </si>
  <si>
    <t>Озеленение</t>
  </si>
  <si>
    <t>Содержание объектов благоустройства</t>
  </si>
  <si>
    <t>Разработка проекта "Водный парк"</t>
  </si>
  <si>
    <t>Устройство и ремонт контейнерных площадок</t>
  </si>
  <si>
    <t>Формирование историко-культурной среды</t>
  </si>
  <si>
    <t>Приобретение техники для коммунального хозяйства</t>
  </si>
  <si>
    <t>Раздел 3. "Привлечение жителей к участию в решении проблем благоустройства поселения"</t>
  </si>
  <si>
    <t>Участие населения в смотре-конкурсе "Воскресенский дворик", различных конкурсах, направленных на озеленение дворов</t>
  </si>
  <si>
    <t>Раздел 4. "Создание условий для массового отдыха жителей"</t>
  </si>
  <si>
    <t>Участие МКУ "Благоустройство и озеленение" в региональном конкурсе "Цветы Подмосковья"</t>
  </si>
  <si>
    <t>Муниципальная программа "Содержание и благоустройство мест захоронения на 2014-2016 годы"</t>
  </si>
  <si>
    <t>Раздел 1. "Строительство ограждений кладбищ, ремонт подъездных дорог, внутриквартальных проездов и дорожек, прокладка новых внутриквартальных дорожек"</t>
  </si>
  <si>
    <t>Раздел 2. "Строительство и ввод в эксплуатацию нового кладбища"</t>
  </si>
  <si>
    <t>Содержание кладбищ (заработная плата, отчисления, ГСМ, материалы, мероприятия по охране труда, инвентарь)</t>
  </si>
  <si>
    <t>Устройство подъездных дорог к кладбищам</t>
  </si>
  <si>
    <t>Заключение договоров на вывоз и захоронение твердых бытовых отходов с территории кладбищ</t>
  </si>
  <si>
    <t>Устройство контейнерных площадок</t>
  </si>
  <si>
    <t>Установка ограждений кладбищ</t>
  </si>
  <si>
    <t>Формирование земельного участка под новое кладбища</t>
  </si>
  <si>
    <t>Муниципальная программа "Детская игровая и спортивная площадка на 2014-2016 годы"</t>
  </si>
  <si>
    <t>Раздел 1. "Установка новых и ремонт существующих детских игровых и спортивных площадок с использованием специализированных покрытий, высококачественных материалов, соответствующих европейским стандартам и имеющих все необходимые сертификаты"</t>
  </si>
  <si>
    <t>Раздел 3. "Содержание в надлежащем состоянии детских игровых и спортивных площадок"</t>
  </si>
  <si>
    <t>Установка детских игровых и спортивных площадок</t>
  </si>
  <si>
    <t>Установка дополнительных элементов детской игровой площадки</t>
  </si>
  <si>
    <t>Ремонт и содержание детских игровых и спортивных площадок</t>
  </si>
  <si>
    <t>Обеспечение жильем молодых семей</t>
  </si>
  <si>
    <t>Раздел 1. "Обеспечение жильем молодых семей"</t>
  </si>
  <si>
    <t>Муниципальная программа "Строительство системы водоснабжения п. Медведка и с. Воскресенское Воскресенского района Московской области на 2014-2016 годы"</t>
  </si>
  <si>
    <t>Раздел 1. "Строительство системы водоснабжения п. Медведка и с. Воскресенское"</t>
  </si>
  <si>
    <t>Строительство системы водоснабжения п. Медведка и с. Воскресенское</t>
  </si>
  <si>
    <t>Ремнт автомобильных дорог общего пользования, находящихся в совственности муниципального образования "городское поселение Воскресенск</t>
  </si>
  <si>
    <t>Ремон дворовых территорий многоквартирных домов, проездов к дворовым территориям многоквартирных домов, находящихся в собственности муниципального образования "Городское поселение Воскресенск</t>
  </si>
  <si>
    <t>федеральный бюджет</t>
  </si>
  <si>
    <t>в том числе по мероприятиям:</t>
  </si>
  <si>
    <t>1.1.1.</t>
  </si>
  <si>
    <t>1.2.1.</t>
  </si>
  <si>
    <t>1.3.1.</t>
  </si>
  <si>
    <t>1.4.1.</t>
  </si>
  <si>
    <t>1.5.1.</t>
  </si>
  <si>
    <t>2.1.2.</t>
  </si>
  <si>
    <t>2.1.1.</t>
  </si>
  <si>
    <t>2.2.1.</t>
  </si>
  <si>
    <t>3.1.1.</t>
  </si>
  <si>
    <t>3.1.2.</t>
  </si>
  <si>
    <t>4.1.1.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</si>
  <si>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</si>
  <si>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</si>
  <si>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</si>
  <si>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</si>
  <si>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</si>
  <si>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</si>
  <si>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</si>
  <si>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</si>
  <si>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</si>
  <si>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</si>
  <si>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5.1.11.</t>
  </si>
  <si>
    <t>6.</t>
  </si>
  <si>
    <t>6.1.</t>
  </si>
  <si>
    <t>6.1.1.</t>
  </si>
  <si>
    <t>6.1.2.</t>
  </si>
  <si>
    <t>6.2.</t>
  </si>
  <si>
    <t>6.2.1.</t>
  </si>
  <si>
    <t>7.</t>
  </si>
  <si>
    <t>7.1.</t>
  </si>
  <si>
    <t>7.1.1.</t>
  </si>
  <si>
    <t>8.1.</t>
  </si>
  <si>
    <t>8.1.1.</t>
  </si>
  <si>
    <t>8.2.</t>
  </si>
  <si>
    <t>8.2.1.</t>
  </si>
  <si>
    <t>8.3.</t>
  </si>
  <si>
    <t>8.3.1.</t>
  </si>
  <si>
    <t>8.4.</t>
  </si>
  <si>
    <t>8.4.1.</t>
  </si>
  <si>
    <t>9.1.</t>
  </si>
  <si>
    <t>9.1.1.</t>
  </si>
  <si>
    <t>9.1.2.</t>
  </si>
  <si>
    <t>9.2.</t>
  </si>
  <si>
    <t>9.2.1.</t>
  </si>
  <si>
    <t>9.2.2.</t>
  </si>
  <si>
    <t>9.2.3.</t>
  </si>
  <si>
    <t>9.2.4.</t>
  </si>
  <si>
    <t>9.2.5.</t>
  </si>
  <si>
    <t>9.3.</t>
  </si>
  <si>
    <t>9.3.1.</t>
  </si>
  <si>
    <t>9.4.</t>
  </si>
  <si>
    <t>9.4.1.</t>
  </si>
  <si>
    <t>10.1.</t>
  </si>
  <si>
    <t>10.1.1.</t>
  </si>
  <si>
    <t>10.1.2.</t>
  </si>
  <si>
    <t>10.1.3.</t>
  </si>
  <si>
    <t>10.1.4.</t>
  </si>
  <si>
    <t>10.1.5.</t>
  </si>
  <si>
    <t>10.2.</t>
  </si>
  <si>
    <t>10.2.1.</t>
  </si>
  <si>
    <t>в том чияле по мероприятиям:</t>
  </si>
  <si>
    <t>11.1.</t>
  </si>
  <si>
    <t>11.1.1.</t>
  </si>
  <si>
    <t>11.1.2.</t>
  </si>
  <si>
    <t>11.2.</t>
  </si>
  <si>
    <t>11.2.1.</t>
  </si>
  <si>
    <t>12.1.</t>
  </si>
  <si>
    <t>12.1.1.</t>
  </si>
  <si>
    <t>13.1.</t>
  </si>
  <si>
    <t>13.1.1.</t>
  </si>
  <si>
    <t>Муниципальная программа "Совершенствование системы информационного обеспечения администрации городского поселения Воскресенск на 2014-2016 годы"</t>
  </si>
  <si>
    <t>Муниципальная программа "Эффективное управление муниципальным имуществом городского поселения Воскресенск Воскресенского муниципального района Московской области на 2013-2014 годы"</t>
  </si>
  <si>
    <t>Муниципальная программа "Безопасный город на 2014-2016 годы"</t>
  </si>
  <si>
    <t>Муниципальная программа "По ремонту автомобильных дорог общего пользования, находящихся в собственности муниципального образования "Городское поселение Воскресенск" Воскресенского муниципального района Московской области на 2013-2015 годы"</t>
  </si>
  <si>
    <t>Муниципальная программа "Обеспечение жильем молодых семей" в городском поселении Воскресенск на 2014-2016 годы"</t>
  </si>
  <si>
    <t>1.6.</t>
  </si>
  <si>
    <t>1.6.1.</t>
  </si>
  <si>
    <t>Установка камер видеонаблюдения по адресам:                                               -бульвар 50-летия ВЛКСМ;                                        -мемориальный комплекс "Вечный огонь" между ул. Октябрьская и ул. Пионерская;                                                            -памятник воинам погибшим в локальных воинах и военных конфликтах ул. Советская;                             -парк ул. Дзержинского;                                -детская игровая площадка ул. Энгельса, д.10;                                                            -пешеходный мост ул. Лермонтова</t>
  </si>
  <si>
    <t>ИТОГО ПО ПРОГРАММАМ:</t>
  </si>
  <si>
    <t>№ п/п</t>
  </si>
  <si>
    <t xml:space="preserve">Заключены муниципальные контракты </t>
  </si>
  <si>
    <t>Заключены муниципальные контракты, в т.ч. один контракт расторгнут, т.к работы в срок не выполнены</t>
  </si>
  <si>
    <t xml:space="preserve">Заключен муниципальный контракт </t>
  </si>
  <si>
    <t>выдано 5 свидетельств, в т.ч. 4 реализованы</t>
  </si>
  <si>
    <t>Заключен муниципальный контракт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</si>
</sst>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8" fillId="2" borderId="1" xfId="0" applyFont="1" applyFill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9" fillId="2" borderId="4" xfId="0" applyFont="1" applyFill="1" applyBorder="1" applyAlignment="1">
      <alignment vertical="center" wrapText="1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2" fillId="0" borderId="0" xfId="0" applyFont="1"/>
    <xf numFmtId="0" fontId="7" fillId="0" borderId="3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3" fillId="0" borderId="0" xfId="0" applyFont="1" applyBorder="1"/>
    <xf numFmtId="0" fontId="10" fillId="2" borderId="1" xfId="0" applyFont="1" applyFill="1" applyBorder="1" applyAlignment="1">
      <alignment wrapText="1"/>
    </xf>
    <xf numFmtId="0" fontId="6" fillId="2" borderId="0" xfId="0" applyFont="1" applyFill="1"/>
    <xf numFmtId="164" fontId="7" fillId="2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11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7" fillId="0" borderId="1" xfId="0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165" fontId="3" fillId="0" borderId="0" xfId="0" applyNumberFormat="1" applyFont="1" applyFill="1" applyBorder="1"/>
    <xf numFmtId="0" fontId="3" fillId="0" borderId="0" xfId="0" applyFont="1" applyFill="1" applyBorder="1"/>
    <xf numFmtId="164" fontId="11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11" fillId="2" borderId="7" xfId="0" applyNumberFormat="1" applyFont="1" applyFill="1" applyBorder="1" applyAlignment="1">
      <alignment vertical="center" wrapText="1"/>
    </xf>
    <xf numFmtId="0" fontId="6" fillId="0" borderId="4" xfId="0" applyFont="1" applyBorder="1"/>
    <xf numFmtId="0" fontId="13" fillId="2" borderId="1" xfId="0" applyFont="1" applyFill="1" applyBorder="1"/>
    <xf numFmtId="165" fontId="13" fillId="2" borderId="1" xfId="0" applyNumberFormat="1" applyFont="1" applyFill="1" applyBorder="1"/>
    <xf numFmtId="165" fontId="3" fillId="0" borderId="0" xfId="0" applyNumberFormat="1" applyFont="1" applyBorder="1"/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tabSelected="1" view="pageBreakPreview" zoomScaleNormal="115" zoomScaleSheetLayoutView="100" workbookViewId="0">
      <pane ySplit="5" topLeftCell="A74" activePane="bottomLeft" state="frozen"/>
      <selection pane="bottomLeft" activeCell="B159" sqref="B159"/>
    </sheetView>
  </sheetViews>
  <sheetFormatPr defaultRowHeight="15"/>
  <cols>
    <col min="1" max="1" width="6.5703125" style="55" customWidth="1"/>
    <col min="2" max="2" width="26.7109375" style="4" customWidth="1"/>
    <col min="3" max="3" width="9.85546875" style="4" customWidth="1"/>
    <col min="4" max="4" width="11.42578125" style="4" customWidth="1"/>
    <col min="5" max="5" width="9.7109375" style="4" customWidth="1"/>
    <col min="6" max="6" width="11" style="4" customWidth="1"/>
    <col min="7" max="7" width="10.140625" style="4" customWidth="1"/>
    <col min="8" max="8" width="10.5703125" style="4" customWidth="1"/>
    <col min="9" max="9" width="14.5703125" style="4" customWidth="1"/>
    <col min="10" max="10" width="10.28515625" style="4" customWidth="1"/>
    <col min="11" max="11" width="11.7109375" style="4" customWidth="1"/>
    <col min="12" max="12" width="9.140625" style="4" customWidth="1"/>
    <col min="13" max="13" width="10.28515625" style="4" customWidth="1"/>
    <col min="14" max="14" width="9.85546875" style="4" customWidth="1"/>
  </cols>
  <sheetData>
    <row r="1" spans="1:14" ht="35.2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2" customFormat="1" ht="15" customHeight="1">
      <c r="A2" s="84" t="s">
        <v>189</v>
      </c>
      <c r="B2" s="85" t="s">
        <v>1</v>
      </c>
      <c r="C2" s="89" t="s">
        <v>2</v>
      </c>
      <c r="D2" s="90"/>
      <c r="E2" s="90"/>
      <c r="F2" s="90"/>
      <c r="G2" s="91"/>
      <c r="H2" s="85" t="s">
        <v>8</v>
      </c>
      <c r="I2" s="85" t="s">
        <v>9</v>
      </c>
      <c r="J2" s="86" t="s">
        <v>10</v>
      </c>
      <c r="K2" s="87"/>
      <c r="L2" s="87"/>
      <c r="M2" s="87"/>
      <c r="N2" s="88"/>
    </row>
    <row r="3" spans="1:14" s="2" customFormat="1">
      <c r="A3" s="84"/>
      <c r="B3" s="85"/>
      <c r="C3" s="83" t="s">
        <v>3</v>
      </c>
      <c r="D3" s="86" t="s">
        <v>4</v>
      </c>
      <c r="E3" s="87"/>
      <c r="F3" s="87"/>
      <c r="G3" s="88"/>
      <c r="H3" s="85"/>
      <c r="I3" s="85"/>
      <c r="J3" s="83" t="s">
        <v>3</v>
      </c>
      <c r="K3" s="86" t="s">
        <v>4</v>
      </c>
      <c r="L3" s="87"/>
      <c r="M3" s="87"/>
      <c r="N3" s="88"/>
    </row>
    <row r="4" spans="1:14" s="2" customFormat="1" ht="90" customHeight="1">
      <c r="A4" s="84"/>
      <c r="B4" s="85"/>
      <c r="C4" s="83"/>
      <c r="D4" s="20" t="s">
        <v>5</v>
      </c>
      <c r="E4" s="29" t="s">
        <v>108</v>
      </c>
      <c r="F4" s="20" t="s">
        <v>6</v>
      </c>
      <c r="G4" s="20" t="s">
        <v>7</v>
      </c>
      <c r="H4" s="85"/>
      <c r="I4" s="85"/>
      <c r="J4" s="83"/>
      <c r="K4" s="57" t="s">
        <v>5</v>
      </c>
      <c r="L4" s="57" t="s">
        <v>108</v>
      </c>
      <c r="M4" s="57" t="s">
        <v>6</v>
      </c>
      <c r="N4" s="57" t="s">
        <v>7</v>
      </c>
    </row>
    <row r="5" spans="1:14" s="1" customFormat="1" ht="13.5">
      <c r="A5" s="44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</row>
    <row r="6" spans="1:14" s="5" customFormat="1" ht="76.5">
      <c r="A6" s="46">
        <v>1</v>
      </c>
      <c r="B6" s="16" t="s">
        <v>180</v>
      </c>
      <c r="C6" s="22">
        <v>2030</v>
      </c>
      <c r="D6" s="22">
        <v>2030</v>
      </c>
      <c r="E6" s="22">
        <v>0</v>
      </c>
      <c r="F6" s="22">
        <v>0</v>
      </c>
      <c r="G6" s="22">
        <v>0</v>
      </c>
      <c r="H6" s="22">
        <v>1998.7</v>
      </c>
      <c r="I6" s="21" t="s">
        <v>190</v>
      </c>
      <c r="J6" s="22">
        <v>1998.7</v>
      </c>
      <c r="K6" s="22">
        <v>1998.7</v>
      </c>
      <c r="L6" s="24">
        <v>0</v>
      </c>
      <c r="M6" s="22">
        <v>0</v>
      </c>
      <c r="N6" s="22">
        <v>0</v>
      </c>
    </row>
    <row r="7" spans="1:14" s="5" customFormat="1" ht="11.25" customHeight="1">
      <c r="A7" s="30"/>
      <c r="B7" s="17" t="s">
        <v>4</v>
      </c>
      <c r="C7" s="23"/>
      <c r="D7" s="23"/>
      <c r="E7" s="23"/>
      <c r="F7" s="23"/>
      <c r="G7" s="23"/>
      <c r="H7" s="23"/>
      <c r="I7" s="23"/>
      <c r="J7" s="23"/>
      <c r="K7" s="23"/>
      <c r="L7" s="7"/>
      <c r="M7" s="23"/>
      <c r="N7" s="23"/>
    </row>
    <row r="8" spans="1:14" s="5" customFormat="1" ht="79.5" customHeight="1">
      <c r="A8" s="30" t="s">
        <v>12</v>
      </c>
      <c r="B8" s="8" t="s">
        <v>11</v>
      </c>
      <c r="C8" s="21">
        <v>35.5</v>
      </c>
      <c r="D8" s="21">
        <v>35.5</v>
      </c>
      <c r="E8" s="21">
        <v>0</v>
      </c>
      <c r="F8" s="21">
        <v>0</v>
      </c>
      <c r="G8" s="21">
        <v>0</v>
      </c>
      <c r="H8" s="21">
        <v>35.5</v>
      </c>
      <c r="I8" s="21"/>
      <c r="J8" s="21">
        <v>35.5</v>
      </c>
      <c r="K8" s="21">
        <v>35.5</v>
      </c>
      <c r="L8" s="7">
        <v>0</v>
      </c>
      <c r="M8" s="21">
        <v>0</v>
      </c>
      <c r="N8" s="21">
        <v>0</v>
      </c>
    </row>
    <row r="9" spans="1:14" s="5" customFormat="1" ht="12.75" customHeight="1">
      <c r="A9" s="30"/>
      <c r="B9" s="34" t="s">
        <v>109</v>
      </c>
      <c r="C9" s="35"/>
      <c r="D9" s="21"/>
      <c r="E9" s="21"/>
      <c r="F9" s="21"/>
      <c r="G9" s="21"/>
      <c r="H9" s="21"/>
      <c r="I9" s="21"/>
      <c r="J9" s="21"/>
      <c r="K9" s="21"/>
      <c r="L9" s="7"/>
      <c r="M9" s="21"/>
      <c r="N9" s="21"/>
    </row>
    <row r="10" spans="1:14" s="5" customFormat="1" ht="84.75" customHeight="1">
      <c r="A10" s="30" t="s">
        <v>110</v>
      </c>
      <c r="B10" s="6" t="s">
        <v>14</v>
      </c>
      <c r="C10" s="7">
        <v>35.5</v>
      </c>
      <c r="D10" s="7">
        <v>35.5</v>
      </c>
      <c r="E10" s="7">
        <v>0</v>
      </c>
      <c r="F10" s="7">
        <v>0</v>
      </c>
      <c r="G10" s="7">
        <v>0</v>
      </c>
      <c r="H10" s="7">
        <v>35.5</v>
      </c>
      <c r="J10" s="7">
        <v>35.5</v>
      </c>
      <c r="K10" s="7">
        <v>35.5</v>
      </c>
      <c r="L10" s="7">
        <v>0</v>
      </c>
      <c r="M10" s="7">
        <v>0</v>
      </c>
      <c r="N10" s="7">
        <v>0</v>
      </c>
    </row>
    <row r="11" spans="1:14" s="5" customFormat="1" ht="78" customHeight="1">
      <c r="A11" s="30" t="s">
        <v>13</v>
      </c>
      <c r="B11" s="18" t="s">
        <v>16</v>
      </c>
      <c r="C11" s="21">
        <v>20</v>
      </c>
      <c r="D11" s="21">
        <v>20</v>
      </c>
      <c r="E11" s="21">
        <v>0</v>
      </c>
      <c r="F11" s="21">
        <v>0</v>
      </c>
      <c r="G11" s="21">
        <v>0</v>
      </c>
      <c r="H11" s="21">
        <v>20</v>
      </c>
      <c r="I11" s="21"/>
      <c r="J11" s="21">
        <v>20</v>
      </c>
      <c r="K11" s="21">
        <v>20</v>
      </c>
      <c r="L11" s="7">
        <v>0</v>
      </c>
      <c r="M11" s="21">
        <v>0</v>
      </c>
      <c r="N11" s="21">
        <v>0</v>
      </c>
    </row>
    <row r="12" spans="1:14" s="5" customFormat="1" ht="13.5" customHeight="1">
      <c r="A12" s="30"/>
      <c r="B12" s="31" t="s">
        <v>109</v>
      </c>
      <c r="C12" s="32"/>
      <c r="D12" s="21"/>
      <c r="E12" s="21"/>
      <c r="F12" s="21"/>
      <c r="G12" s="21"/>
      <c r="H12" s="21"/>
      <c r="I12" s="21"/>
      <c r="J12" s="21"/>
      <c r="K12" s="21"/>
      <c r="L12" s="7"/>
      <c r="M12" s="21"/>
      <c r="N12" s="21"/>
    </row>
    <row r="13" spans="1:14" s="5" customFormat="1" ht="71.25" customHeight="1">
      <c r="A13" s="48" t="s">
        <v>111</v>
      </c>
      <c r="B13" s="6" t="s">
        <v>19</v>
      </c>
      <c r="C13" s="7">
        <v>20</v>
      </c>
      <c r="D13" s="7">
        <v>20</v>
      </c>
      <c r="E13" s="7">
        <v>0</v>
      </c>
      <c r="F13" s="7">
        <v>0</v>
      </c>
      <c r="G13" s="7">
        <v>0</v>
      </c>
      <c r="H13" s="7">
        <v>20</v>
      </c>
      <c r="I13" s="76"/>
      <c r="J13" s="7">
        <v>20</v>
      </c>
      <c r="K13" s="7">
        <v>20</v>
      </c>
      <c r="L13" s="7">
        <v>0</v>
      </c>
      <c r="M13" s="7">
        <v>0</v>
      </c>
      <c r="N13" s="7">
        <v>0</v>
      </c>
    </row>
    <row r="14" spans="1:14" s="5" customFormat="1" ht="81" customHeight="1">
      <c r="A14" s="30" t="s">
        <v>15</v>
      </c>
      <c r="B14" s="18" t="s">
        <v>20</v>
      </c>
      <c r="C14" s="21">
        <v>100</v>
      </c>
      <c r="D14" s="21">
        <v>100</v>
      </c>
      <c r="E14" s="21">
        <v>0</v>
      </c>
      <c r="F14" s="21">
        <v>0</v>
      </c>
      <c r="G14" s="21">
        <v>0</v>
      </c>
      <c r="H14" s="21">
        <v>100</v>
      </c>
      <c r="I14" s="21"/>
      <c r="J14" s="21">
        <v>100</v>
      </c>
      <c r="K14" s="21">
        <v>100</v>
      </c>
      <c r="L14" s="21">
        <v>0</v>
      </c>
      <c r="M14" s="21">
        <v>0</v>
      </c>
      <c r="N14" s="21">
        <v>0</v>
      </c>
    </row>
    <row r="15" spans="1:14" s="5" customFormat="1" ht="13.5" customHeight="1">
      <c r="A15" s="30"/>
      <c r="B15" s="31" t="s">
        <v>109</v>
      </c>
      <c r="C15" s="3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s="5" customFormat="1" ht="65.25" customHeight="1">
      <c r="A16" s="30" t="s">
        <v>112</v>
      </c>
      <c r="B16" s="8" t="s">
        <v>22</v>
      </c>
      <c r="C16" s="7">
        <v>100</v>
      </c>
      <c r="D16" s="7">
        <v>100</v>
      </c>
      <c r="E16" s="7">
        <v>0</v>
      </c>
      <c r="F16" s="7">
        <v>0</v>
      </c>
      <c r="G16" s="7">
        <v>0</v>
      </c>
      <c r="H16" s="7">
        <v>100</v>
      </c>
      <c r="J16" s="7">
        <v>100</v>
      </c>
      <c r="K16" s="7">
        <v>100</v>
      </c>
      <c r="L16" s="7">
        <v>0</v>
      </c>
      <c r="M16" s="7">
        <v>0</v>
      </c>
      <c r="N16" s="7">
        <v>0</v>
      </c>
    </row>
    <row r="17" spans="1:14" s="5" customFormat="1" ht="91.5" customHeight="1">
      <c r="A17" s="30" t="s">
        <v>32</v>
      </c>
      <c r="B17" s="18" t="s">
        <v>24</v>
      </c>
      <c r="C17" s="21">
        <v>14.5</v>
      </c>
      <c r="D17" s="21">
        <v>14.5</v>
      </c>
      <c r="E17" s="21">
        <v>0</v>
      </c>
      <c r="F17" s="21">
        <v>0</v>
      </c>
      <c r="G17" s="21">
        <v>0</v>
      </c>
      <c r="H17" s="21">
        <v>14.5</v>
      </c>
      <c r="I17" s="21"/>
      <c r="J17" s="21">
        <v>14.5</v>
      </c>
      <c r="K17" s="21">
        <v>14.5</v>
      </c>
      <c r="L17" s="7">
        <v>0</v>
      </c>
      <c r="M17" s="21">
        <v>0</v>
      </c>
      <c r="N17" s="21">
        <v>0</v>
      </c>
    </row>
    <row r="18" spans="1:14" s="5" customFormat="1" ht="13.5" customHeight="1">
      <c r="A18" s="30"/>
      <c r="B18" s="31" t="s">
        <v>109</v>
      </c>
      <c r="C18" s="32"/>
      <c r="D18" s="21"/>
      <c r="E18" s="21"/>
      <c r="F18" s="21"/>
      <c r="G18" s="21"/>
      <c r="H18" s="21"/>
      <c r="I18" s="21"/>
      <c r="J18" s="21"/>
      <c r="K18" s="21"/>
      <c r="L18" s="7"/>
      <c r="M18" s="21"/>
      <c r="N18" s="21"/>
    </row>
    <row r="19" spans="1:14" s="5" customFormat="1" ht="115.5" customHeight="1">
      <c r="A19" s="30" t="s">
        <v>113</v>
      </c>
      <c r="B19" s="8" t="s">
        <v>26</v>
      </c>
      <c r="C19" s="7">
        <v>14.5</v>
      </c>
      <c r="D19" s="7">
        <v>14.5</v>
      </c>
      <c r="E19" s="7">
        <v>0</v>
      </c>
      <c r="F19" s="7">
        <v>0</v>
      </c>
      <c r="G19" s="7">
        <v>0</v>
      </c>
      <c r="H19" s="7">
        <v>14.5</v>
      </c>
      <c r="J19" s="7">
        <v>14.5</v>
      </c>
      <c r="K19" s="7">
        <v>14.5</v>
      </c>
      <c r="L19" s="7">
        <v>0</v>
      </c>
      <c r="M19" s="7">
        <v>0</v>
      </c>
      <c r="N19" s="7">
        <v>0</v>
      </c>
    </row>
    <row r="20" spans="1:14" s="5" customFormat="1" ht="94.5" customHeight="1">
      <c r="A20" s="30" t="s">
        <v>33</v>
      </c>
      <c r="B20" s="18" t="s">
        <v>27</v>
      </c>
      <c r="C20" s="21">
        <v>1330</v>
      </c>
      <c r="D20" s="21">
        <v>1330</v>
      </c>
      <c r="E20" s="21">
        <v>0</v>
      </c>
      <c r="F20" s="21">
        <v>0</v>
      </c>
      <c r="G20" s="21">
        <v>0</v>
      </c>
      <c r="H20" s="21">
        <v>1324.7</v>
      </c>
      <c r="I20" s="21"/>
      <c r="J20" s="21">
        <v>1324.7</v>
      </c>
      <c r="K20" s="21">
        <v>1324.7</v>
      </c>
      <c r="L20" s="21">
        <v>0</v>
      </c>
      <c r="M20" s="21">
        <v>0</v>
      </c>
      <c r="N20" s="21">
        <v>0</v>
      </c>
    </row>
    <row r="21" spans="1:14" s="5" customFormat="1" ht="11.25" customHeight="1">
      <c r="A21" s="30"/>
      <c r="B21" s="34" t="s">
        <v>109</v>
      </c>
      <c r="C21" s="3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s="5" customFormat="1" ht="91.5" customHeight="1">
      <c r="A22" s="30" t="s">
        <v>114</v>
      </c>
      <c r="B22" s="8" t="s">
        <v>28</v>
      </c>
      <c r="C22" s="7">
        <v>1330</v>
      </c>
      <c r="D22" s="7">
        <v>1300</v>
      </c>
      <c r="E22" s="7">
        <v>0</v>
      </c>
      <c r="F22" s="7">
        <v>0</v>
      </c>
      <c r="G22" s="7">
        <v>0</v>
      </c>
      <c r="H22" s="7">
        <v>1324.7</v>
      </c>
      <c r="J22" s="7">
        <v>1324.7</v>
      </c>
      <c r="K22" s="7">
        <v>1324.7</v>
      </c>
      <c r="L22" s="7">
        <v>0</v>
      </c>
      <c r="M22" s="7">
        <v>0</v>
      </c>
      <c r="N22" s="7">
        <v>0</v>
      </c>
    </row>
    <row r="23" spans="1:14" s="5" customFormat="1" ht="63.75">
      <c r="A23" s="30" t="s">
        <v>185</v>
      </c>
      <c r="B23" s="8" t="s">
        <v>29</v>
      </c>
      <c r="C23" s="21">
        <v>530</v>
      </c>
      <c r="D23" s="21">
        <v>530</v>
      </c>
      <c r="E23" s="21">
        <v>0</v>
      </c>
      <c r="F23" s="21">
        <v>0</v>
      </c>
      <c r="G23" s="21">
        <v>0</v>
      </c>
      <c r="H23" s="21">
        <v>504</v>
      </c>
      <c r="I23" s="21"/>
      <c r="J23" s="21">
        <v>504</v>
      </c>
      <c r="K23" s="21">
        <v>504</v>
      </c>
      <c r="L23" s="7">
        <v>0</v>
      </c>
      <c r="M23" s="21">
        <v>0</v>
      </c>
      <c r="N23" s="21">
        <v>0</v>
      </c>
    </row>
    <row r="24" spans="1:14" s="5" customFormat="1" ht="13.5" customHeight="1">
      <c r="A24" s="49"/>
      <c r="B24" s="34" t="s">
        <v>109</v>
      </c>
      <c r="C24" s="35"/>
      <c r="D24" s="21"/>
      <c r="E24" s="21"/>
      <c r="F24" s="21"/>
      <c r="G24" s="21"/>
      <c r="H24" s="21"/>
      <c r="I24" s="21"/>
      <c r="J24" s="21"/>
      <c r="K24" s="21"/>
      <c r="L24" s="7"/>
      <c r="M24" s="21"/>
      <c r="N24" s="21"/>
    </row>
    <row r="25" spans="1:14" s="5" customFormat="1" ht="51">
      <c r="A25" s="30" t="s">
        <v>186</v>
      </c>
      <c r="B25" s="8" t="s">
        <v>30</v>
      </c>
      <c r="C25" s="7">
        <v>530</v>
      </c>
      <c r="D25" s="7">
        <v>530</v>
      </c>
      <c r="E25" s="7">
        <v>0</v>
      </c>
      <c r="F25" s="7">
        <v>0</v>
      </c>
      <c r="G25" s="7">
        <v>0</v>
      </c>
      <c r="H25" s="7">
        <v>504</v>
      </c>
      <c r="I25" s="76"/>
      <c r="J25" s="7">
        <v>504</v>
      </c>
      <c r="K25" s="7">
        <v>504</v>
      </c>
      <c r="L25" s="7">
        <v>0</v>
      </c>
      <c r="M25" s="7">
        <v>0</v>
      </c>
      <c r="N25" s="7">
        <v>0</v>
      </c>
    </row>
    <row r="26" spans="1:14" s="5" customFormat="1" ht="12.75">
      <c r="A26" s="50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7"/>
      <c r="M26" s="14"/>
      <c r="N26" s="15"/>
    </row>
    <row r="27" spans="1:14" s="5" customFormat="1" ht="102">
      <c r="A27" s="46">
        <v>2</v>
      </c>
      <c r="B27" s="25" t="s">
        <v>181</v>
      </c>
      <c r="C27" s="27">
        <v>4050</v>
      </c>
      <c r="D27" s="27">
        <v>4050</v>
      </c>
      <c r="E27" s="27">
        <v>0</v>
      </c>
      <c r="F27" s="27">
        <v>0</v>
      </c>
      <c r="G27" s="27">
        <v>0</v>
      </c>
      <c r="H27" s="27">
        <v>3034</v>
      </c>
      <c r="I27" s="21" t="s">
        <v>190</v>
      </c>
      <c r="J27" s="27">
        <v>3014</v>
      </c>
      <c r="K27" s="27">
        <v>3014</v>
      </c>
      <c r="L27" s="24">
        <v>0</v>
      </c>
      <c r="M27" s="27">
        <v>0</v>
      </c>
      <c r="N27" s="27">
        <v>0</v>
      </c>
    </row>
    <row r="28" spans="1:14" s="5" customFormat="1" ht="14.25" customHeight="1">
      <c r="A28" s="30"/>
      <c r="B28" s="26" t="s">
        <v>4</v>
      </c>
      <c r="C28" s="27"/>
      <c r="D28" s="27"/>
      <c r="E28" s="27"/>
      <c r="F28" s="27"/>
      <c r="G28" s="27"/>
      <c r="H28" s="27"/>
      <c r="I28" s="27"/>
      <c r="J28" s="27"/>
      <c r="K28" s="27"/>
      <c r="L28" s="7"/>
      <c r="M28" s="27"/>
      <c r="N28" s="27"/>
    </row>
    <row r="29" spans="1:14" s="5" customFormat="1" ht="40.5" customHeight="1">
      <c r="A29" s="30" t="s">
        <v>17</v>
      </c>
      <c r="B29" s="18" t="s">
        <v>31</v>
      </c>
      <c r="C29" s="21">
        <v>2175</v>
      </c>
      <c r="D29" s="21">
        <v>2175</v>
      </c>
      <c r="E29" s="21">
        <v>0</v>
      </c>
      <c r="F29" s="21">
        <v>0</v>
      </c>
      <c r="G29" s="21">
        <v>0</v>
      </c>
      <c r="H29" s="21">
        <v>1519.5</v>
      </c>
      <c r="I29" s="21"/>
      <c r="J29" s="21">
        <f>J31+J32</f>
        <v>1499.5</v>
      </c>
      <c r="K29" s="21">
        <f>K31+K32</f>
        <v>1499.5</v>
      </c>
      <c r="L29" s="7">
        <v>0</v>
      </c>
      <c r="M29" s="21">
        <v>0</v>
      </c>
      <c r="N29" s="21">
        <v>0</v>
      </c>
    </row>
    <row r="30" spans="1:14" s="5" customFormat="1" ht="12.75" customHeight="1">
      <c r="A30" s="30"/>
      <c r="B30" s="34" t="s">
        <v>109</v>
      </c>
      <c r="C30" s="35"/>
      <c r="D30" s="21"/>
      <c r="E30" s="21"/>
      <c r="F30" s="21"/>
      <c r="G30" s="21"/>
      <c r="H30" s="21"/>
      <c r="I30" s="21"/>
      <c r="J30" s="21"/>
      <c r="K30" s="21"/>
      <c r="L30" s="7"/>
      <c r="M30" s="21"/>
      <c r="N30" s="21"/>
    </row>
    <row r="31" spans="1:14" s="5" customFormat="1" ht="38.25" customHeight="1">
      <c r="A31" s="30" t="s">
        <v>116</v>
      </c>
      <c r="B31" s="8" t="s">
        <v>34</v>
      </c>
      <c r="C31" s="7">
        <v>2025</v>
      </c>
      <c r="D31" s="7">
        <v>2025</v>
      </c>
      <c r="E31" s="7">
        <v>0</v>
      </c>
      <c r="F31" s="7">
        <v>0</v>
      </c>
      <c r="G31" s="7">
        <v>0</v>
      </c>
      <c r="H31" s="7">
        <v>1369.5</v>
      </c>
      <c r="I31" s="7"/>
      <c r="J31" s="7">
        <v>1349.5</v>
      </c>
      <c r="K31" s="7">
        <v>1349.5</v>
      </c>
      <c r="L31" s="7">
        <v>0</v>
      </c>
      <c r="M31" s="7">
        <v>0</v>
      </c>
      <c r="N31" s="7">
        <v>0</v>
      </c>
    </row>
    <row r="32" spans="1:14" s="5" customFormat="1" ht="15.75" customHeight="1">
      <c r="A32" s="30" t="s">
        <v>115</v>
      </c>
      <c r="B32" s="8" t="s">
        <v>35</v>
      </c>
      <c r="C32" s="7">
        <v>150</v>
      </c>
      <c r="D32" s="7">
        <v>150</v>
      </c>
      <c r="E32" s="7">
        <v>0</v>
      </c>
      <c r="F32" s="7">
        <v>0</v>
      </c>
      <c r="G32" s="7">
        <v>0</v>
      </c>
      <c r="H32" s="7">
        <v>150</v>
      </c>
      <c r="I32" s="7"/>
      <c r="J32" s="7">
        <v>150</v>
      </c>
      <c r="K32" s="7">
        <v>150</v>
      </c>
      <c r="L32" s="7">
        <v>0</v>
      </c>
      <c r="M32" s="7">
        <v>0</v>
      </c>
      <c r="N32" s="7">
        <v>0</v>
      </c>
    </row>
    <row r="33" spans="1:14" s="5" customFormat="1" ht="54.75" customHeight="1">
      <c r="A33" s="30" t="s">
        <v>18</v>
      </c>
      <c r="B33" s="18" t="s">
        <v>36</v>
      </c>
      <c r="C33" s="21">
        <v>1875</v>
      </c>
      <c r="D33" s="21">
        <v>1875</v>
      </c>
      <c r="E33" s="21">
        <v>0</v>
      </c>
      <c r="F33" s="21">
        <v>0</v>
      </c>
      <c r="G33" s="21">
        <v>0</v>
      </c>
      <c r="H33" s="21">
        <v>1514.5</v>
      </c>
      <c r="I33" s="21"/>
      <c r="J33" s="21">
        <v>1514.5</v>
      </c>
      <c r="K33" s="21">
        <v>1514.5</v>
      </c>
      <c r="L33" s="7">
        <v>0</v>
      </c>
      <c r="M33" s="21">
        <v>0</v>
      </c>
      <c r="N33" s="21">
        <v>0</v>
      </c>
    </row>
    <row r="34" spans="1:14" s="5" customFormat="1" ht="12.75" customHeight="1">
      <c r="A34" s="30"/>
      <c r="B34" s="34" t="s">
        <v>109</v>
      </c>
      <c r="C34" s="35"/>
      <c r="D34" s="21"/>
      <c r="E34" s="21"/>
      <c r="F34" s="21"/>
      <c r="G34" s="21"/>
      <c r="H34" s="21"/>
      <c r="I34" s="21"/>
      <c r="J34" s="21"/>
      <c r="K34" s="21"/>
      <c r="L34" s="7"/>
      <c r="M34" s="21"/>
      <c r="N34" s="21"/>
    </row>
    <row r="35" spans="1:14" s="5" customFormat="1" ht="15.75" customHeight="1">
      <c r="A35" s="30" t="s">
        <v>117</v>
      </c>
      <c r="B35" s="10" t="s">
        <v>37</v>
      </c>
      <c r="C35" s="7">
        <v>1875</v>
      </c>
      <c r="D35" s="7">
        <v>1875</v>
      </c>
      <c r="E35" s="7">
        <v>0</v>
      </c>
      <c r="F35" s="7">
        <v>0</v>
      </c>
      <c r="G35" s="7">
        <v>0</v>
      </c>
      <c r="H35" s="7">
        <v>1514.5</v>
      </c>
      <c r="I35" s="7"/>
      <c r="J35" s="7">
        <v>1514.5</v>
      </c>
      <c r="K35" s="7">
        <v>1514.5</v>
      </c>
      <c r="L35" s="7">
        <v>0</v>
      </c>
      <c r="M35" s="7">
        <v>0</v>
      </c>
      <c r="N35" s="7">
        <v>0</v>
      </c>
    </row>
    <row r="36" spans="1:14" s="5" customFormat="1" ht="13.5">
      <c r="A36" s="30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7"/>
      <c r="M36" s="11"/>
      <c r="N36" s="11"/>
    </row>
    <row r="37" spans="1:14" s="5" customFormat="1" ht="38.25">
      <c r="A37" s="46">
        <v>3</v>
      </c>
      <c r="B37" s="25" t="s">
        <v>182</v>
      </c>
      <c r="C37" s="27">
        <v>5000</v>
      </c>
      <c r="D37" s="27">
        <v>5000</v>
      </c>
      <c r="E37" s="27">
        <v>0</v>
      </c>
      <c r="F37" s="27">
        <v>0</v>
      </c>
      <c r="G37" s="27">
        <v>0</v>
      </c>
      <c r="H37" s="27">
        <v>4956.8</v>
      </c>
      <c r="I37" s="21" t="s">
        <v>190</v>
      </c>
      <c r="J37" s="27">
        <v>2427.3000000000002</v>
      </c>
      <c r="K37" s="27">
        <v>2427.3000000000002</v>
      </c>
      <c r="L37" s="27">
        <v>0</v>
      </c>
      <c r="M37" s="27">
        <v>0</v>
      </c>
      <c r="N37" s="27">
        <v>0</v>
      </c>
    </row>
    <row r="38" spans="1:14" s="5" customFormat="1" ht="15" customHeight="1">
      <c r="A38" s="45"/>
      <c r="B38" s="26" t="s">
        <v>4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1:14" s="5" customFormat="1" ht="104.25" customHeight="1">
      <c r="A39" s="30" t="s">
        <v>21</v>
      </c>
      <c r="B39" s="18" t="s">
        <v>38</v>
      </c>
      <c r="C39" s="21">
        <v>5000</v>
      </c>
      <c r="D39" s="21">
        <v>5000</v>
      </c>
      <c r="E39" s="21">
        <v>0</v>
      </c>
      <c r="F39" s="21">
        <v>0</v>
      </c>
      <c r="G39" s="21">
        <v>0</v>
      </c>
      <c r="H39" s="21">
        <v>4956.75</v>
      </c>
      <c r="I39" s="21"/>
      <c r="J39" s="21">
        <v>2427.3000000000002</v>
      </c>
      <c r="K39" s="21">
        <v>2427.3000000000002</v>
      </c>
      <c r="L39" s="21">
        <v>0</v>
      </c>
      <c r="M39" s="21">
        <v>0</v>
      </c>
      <c r="N39" s="21">
        <v>0</v>
      </c>
    </row>
    <row r="40" spans="1:14" s="5" customFormat="1" ht="14.25" customHeight="1">
      <c r="A40" s="30"/>
      <c r="B40" s="34" t="s">
        <v>109</v>
      </c>
      <c r="C40" s="3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s="5" customFormat="1" ht="38.25">
      <c r="A41" s="30" t="s">
        <v>118</v>
      </c>
      <c r="B41" s="10" t="s">
        <v>39</v>
      </c>
      <c r="C41" s="7">
        <v>1350</v>
      </c>
      <c r="D41" s="7">
        <v>1350</v>
      </c>
      <c r="E41" s="7">
        <v>0</v>
      </c>
      <c r="F41" s="7">
        <v>0</v>
      </c>
      <c r="G41" s="7">
        <v>0</v>
      </c>
      <c r="H41" s="7">
        <v>1343.25</v>
      </c>
      <c r="I41" s="76"/>
      <c r="J41" s="7">
        <v>1343.25</v>
      </c>
      <c r="K41" s="7">
        <v>1343.3</v>
      </c>
      <c r="L41" s="7">
        <v>0</v>
      </c>
      <c r="M41" s="7">
        <v>0</v>
      </c>
      <c r="N41" s="7">
        <v>0</v>
      </c>
    </row>
    <row r="42" spans="1:14" s="5" customFormat="1" ht="170.25" customHeight="1">
      <c r="A42" s="30" t="s">
        <v>119</v>
      </c>
      <c r="B42" s="10" t="s">
        <v>187</v>
      </c>
      <c r="C42" s="7">
        <v>3650</v>
      </c>
      <c r="D42" s="7">
        <v>3650</v>
      </c>
      <c r="E42" s="7">
        <v>0</v>
      </c>
      <c r="F42" s="7">
        <v>0</v>
      </c>
      <c r="G42" s="7">
        <v>0</v>
      </c>
      <c r="H42" s="7">
        <v>3613.5</v>
      </c>
      <c r="I42" s="21"/>
      <c r="J42" s="7">
        <v>1084</v>
      </c>
      <c r="K42" s="7">
        <v>1084</v>
      </c>
      <c r="L42" s="7">
        <v>0</v>
      </c>
      <c r="M42" s="7">
        <v>0</v>
      </c>
      <c r="N42" s="7">
        <v>0</v>
      </c>
    </row>
    <row r="43" spans="1:14" s="5" customFormat="1" ht="12.75">
      <c r="A43" s="50"/>
      <c r="B43" s="19"/>
      <c r="C43" s="14"/>
      <c r="D43" s="14"/>
      <c r="E43" s="14"/>
      <c r="F43" s="14"/>
      <c r="G43" s="14"/>
      <c r="H43" s="14"/>
      <c r="I43" s="14"/>
      <c r="J43" s="14"/>
      <c r="K43" s="14"/>
      <c r="L43" s="7"/>
      <c r="M43" s="14"/>
      <c r="N43" s="15"/>
    </row>
    <row r="44" spans="1:14" s="5" customFormat="1" ht="132.75" customHeight="1">
      <c r="A44" s="46">
        <v>4</v>
      </c>
      <c r="B44" s="25" t="s">
        <v>183</v>
      </c>
      <c r="C44" s="27">
        <v>23738.400000000001</v>
      </c>
      <c r="D44" s="27">
        <v>14548.1</v>
      </c>
      <c r="E44" s="27">
        <v>0</v>
      </c>
      <c r="F44" s="27">
        <v>9190.2999999999993</v>
      </c>
      <c r="G44" s="27">
        <v>0</v>
      </c>
      <c r="H44" s="27">
        <v>23738.3</v>
      </c>
      <c r="I44" s="21" t="s">
        <v>190</v>
      </c>
      <c r="J44" s="27">
        <v>23738.3</v>
      </c>
      <c r="K44" s="27">
        <v>14548</v>
      </c>
      <c r="L44" s="27">
        <v>0</v>
      </c>
      <c r="M44" s="27">
        <v>9190.2999999999993</v>
      </c>
      <c r="N44" s="27">
        <v>0</v>
      </c>
    </row>
    <row r="45" spans="1:14" s="5" customFormat="1" ht="16.5" customHeight="1">
      <c r="A45" s="30"/>
      <c r="B45" s="26" t="s">
        <v>4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s="5" customFormat="1" ht="89.25">
      <c r="A46" s="30" t="s">
        <v>23</v>
      </c>
      <c r="B46" s="18" t="s">
        <v>40</v>
      </c>
      <c r="C46" s="21">
        <v>23738.400000000001</v>
      </c>
      <c r="D46" s="21">
        <v>14548.1</v>
      </c>
      <c r="E46" s="21">
        <v>0</v>
      </c>
      <c r="F46" s="21">
        <v>9190.2999999999993</v>
      </c>
      <c r="G46" s="21">
        <v>0</v>
      </c>
      <c r="H46" s="21">
        <v>23738.276999999998</v>
      </c>
      <c r="I46" s="21"/>
      <c r="J46" s="21">
        <v>23738.3</v>
      </c>
      <c r="K46" s="21">
        <v>14548</v>
      </c>
      <c r="L46" s="21">
        <v>0</v>
      </c>
      <c r="M46" s="21">
        <v>9190.2999999999993</v>
      </c>
      <c r="N46" s="21">
        <v>0</v>
      </c>
    </row>
    <row r="47" spans="1:14" s="5" customFormat="1" ht="13.5" customHeight="1">
      <c r="A47" s="45"/>
      <c r="B47" s="31" t="s">
        <v>109</v>
      </c>
      <c r="C47" s="32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s="5" customFormat="1" ht="76.5">
      <c r="A48" s="30" t="s">
        <v>120</v>
      </c>
      <c r="B48" s="10" t="s">
        <v>106</v>
      </c>
      <c r="C48" s="7">
        <v>23738.42</v>
      </c>
      <c r="D48" s="7">
        <v>14548.12</v>
      </c>
      <c r="E48" s="7">
        <v>0</v>
      </c>
      <c r="F48" s="7">
        <v>9190.2999999999993</v>
      </c>
      <c r="G48" s="7">
        <v>0</v>
      </c>
      <c r="H48" s="7">
        <v>23738.276999999998</v>
      </c>
      <c r="J48" s="21">
        <v>23738.3</v>
      </c>
      <c r="K48" s="21">
        <v>14548</v>
      </c>
      <c r="L48" s="21">
        <v>0</v>
      </c>
      <c r="M48" s="21">
        <v>9190.2999999999993</v>
      </c>
      <c r="N48" s="21">
        <v>0</v>
      </c>
    </row>
    <row r="49" spans="1:14" s="5" customFormat="1" ht="13.5">
      <c r="A49" s="30"/>
      <c r="B49" s="9"/>
      <c r="C49" s="11"/>
      <c r="D49" s="11"/>
      <c r="E49" s="11"/>
      <c r="F49" s="11"/>
      <c r="G49" s="11"/>
      <c r="H49" s="7"/>
      <c r="I49" s="7"/>
      <c r="J49" s="7"/>
      <c r="K49" s="7"/>
      <c r="L49" s="7"/>
      <c r="M49" s="7"/>
      <c r="N49" s="7"/>
    </row>
    <row r="50" spans="1:14" s="5" customFormat="1" ht="99.75" customHeight="1">
      <c r="A50" s="46">
        <v>5</v>
      </c>
      <c r="B50" s="25" t="s">
        <v>41</v>
      </c>
      <c r="C50" s="27">
        <v>79439.399999999994</v>
      </c>
      <c r="D50" s="27">
        <v>69938.5</v>
      </c>
      <c r="E50" s="27">
        <v>0</v>
      </c>
      <c r="F50" s="27">
        <v>9500.9</v>
      </c>
      <c r="G50" s="27">
        <v>0</v>
      </c>
      <c r="H50" s="27">
        <v>74991.3</v>
      </c>
      <c r="I50" s="21" t="s">
        <v>190</v>
      </c>
      <c r="J50" s="27">
        <v>74991.3</v>
      </c>
      <c r="K50" s="27">
        <v>65880.800000000003</v>
      </c>
      <c r="L50" s="27">
        <v>0</v>
      </c>
      <c r="M50" s="27">
        <v>9110.5</v>
      </c>
      <c r="N50" s="27">
        <v>0</v>
      </c>
    </row>
    <row r="51" spans="1:14" s="5" customFormat="1" ht="14.25" customHeight="1">
      <c r="A51" s="46"/>
      <c r="B51" s="26" t="s">
        <v>4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1:14" s="5" customFormat="1" ht="101.25" customHeight="1">
      <c r="A52" s="30" t="s">
        <v>25</v>
      </c>
      <c r="B52" s="18" t="s">
        <v>42</v>
      </c>
      <c r="C52" s="47">
        <v>79439.399999999994</v>
      </c>
      <c r="D52" s="47">
        <v>69938.5</v>
      </c>
      <c r="E52" s="47">
        <v>0</v>
      </c>
      <c r="F52" s="47">
        <v>9500.9</v>
      </c>
      <c r="G52" s="47">
        <v>0</v>
      </c>
      <c r="H52" s="47">
        <v>74991.3</v>
      </c>
      <c r="I52" s="21"/>
      <c r="J52" s="47">
        <v>74991.3</v>
      </c>
      <c r="K52" s="47">
        <v>65880.800000000003</v>
      </c>
      <c r="L52" s="47">
        <v>0</v>
      </c>
      <c r="M52" s="47">
        <v>9110.5</v>
      </c>
      <c r="N52" s="47">
        <v>0</v>
      </c>
    </row>
    <row r="53" spans="1:14" s="5" customFormat="1" ht="14.25" customHeight="1">
      <c r="A53" s="30"/>
      <c r="B53" s="31" t="s">
        <v>109</v>
      </c>
      <c r="C53" s="32"/>
      <c r="D53" s="21"/>
      <c r="E53" s="21"/>
      <c r="F53" s="21"/>
      <c r="G53" s="21"/>
      <c r="H53" s="21"/>
      <c r="I53" s="21"/>
      <c r="J53" s="21"/>
      <c r="K53" s="21"/>
      <c r="L53" s="7"/>
      <c r="M53" s="21"/>
      <c r="N53" s="21"/>
    </row>
    <row r="54" spans="1:14" s="5" customFormat="1" ht="63.75">
      <c r="A54" s="30" t="s">
        <v>121</v>
      </c>
      <c r="B54" s="10" t="s">
        <v>43</v>
      </c>
      <c r="C54" s="7">
        <v>55787.06</v>
      </c>
      <c r="D54" s="7">
        <v>55787.06</v>
      </c>
      <c r="E54" s="7">
        <v>0</v>
      </c>
      <c r="F54" s="7">
        <v>0</v>
      </c>
      <c r="G54" s="7">
        <v>0</v>
      </c>
      <c r="H54" s="7">
        <v>54651.25</v>
      </c>
      <c r="J54" s="7">
        <v>54651.25</v>
      </c>
      <c r="K54" s="7">
        <v>54651.3</v>
      </c>
      <c r="L54" s="7">
        <v>0</v>
      </c>
      <c r="M54" s="7">
        <v>0</v>
      </c>
      <c r="N54" s="7">
        <v>0</v>
      </c>
    </row>
    <row r="55" spans="1:14" s="5" customFormat="1" ht="68.25" customHeight="1">
      <c r="A55" s="30" t="s">
        <v>122</v>
      </c>
      <c r="B55" s="10" t="s">
        <v>44</v>
      </c>
      <c r="C55" s="7">
        <v>2000</v>
      </c>
      <c r="D55" s="7">
        <v>2000</v>
      </c>
      <c r="E55" s="7">
        <v>0</v>
      </c>
      <c r="F55" s="7">
        <v>0</v>
      </c>
      <c r="G55" s="7">
        <v>0</v>
      </c>
      <c r="H55" s="7">
        <v>1820.05</v>
      </c>
      <c r="I55" s="21"/>
      <c r="J55" s="7">
        <v>1820.05</v>
      </c>
      <c r="K55" s="7">
        <v>1820.1</v>
      </c>
      <c r="L55" s="7">
        <v>0</v>
      </c>
      <c r="M55" s="7">
        <v>0</v>
      </c>
      <c r="N55" s="7">
        <v>0</v>
      </c>
    </row>
    <row r="56" spans="1:14" s="5" customFormat="1" ht="38.25">
      <c r="A56" s="30" t="s">
        <v>123</v>
      </c>
      <c r="B56" s="10" t="s">
        <v>45</v>
      </c>
      <c r="C56" s="7">
        <v>650</v>
      </c>
      <c r="D56" s="7">
        <v>650</v>
      </c>
      <c r="E56" s="7">
        <v>0</v>
      </c>
      <c r="F56" s="7">
        <v>0</v>
      </c>
      <c r="G56" s="7">
        <v>0</v>
      </c>
      <c r="H56" s="7">
        <v>563.67999999999995</v>
      </c>
      <c r="I56" s="7"/>
      <c r="J56" s="7">
        <v>563.67999999999995</v>
      </c>
      <c r="K56" s="7">
        <v>563.67999999999995</v>
      </c>
      <c r="L56" s="7">
        <v>0</v>
      </c>
      <c r="M56" s="7">
        <v>0</v>
      </c>
      <c r="N56" s="7">
        <v>0</v>
      </c>
    </row>
    <row r="57" spans="1:14" s="5" customFormat="1" ht="18.75" customHeight="1">
      <c r="A57" s="30" t="s">
        <v>124</v>
      </c>
      <c r="B57" s="10" t="s">
        <v>46</v>
      </c>
      <c r="C57" s="7">
        <v>1640</v>
      </c>
      <c r="D57" s="7">
        <v>1640</v>
      </c>
      <c r="E57" s="7">
        <v>0</v>
      </c>
      <c r="F57" s="7">
        <v>0</v>
      </c>
      <c r="G57" s="7">
        <v>0</v>
      </c>
      <c r="H57" s="7">
        <v>1567.2</v>
      </c>
      <c r="I57" s="7"/>
      <c r="J57" s="7">
        <v>1567.2</v>
      </c>
      <c r="K57" s="7">
        <v>1567.2</v>
      </c>
      <c r="L57" s="7">
        <v>0</v>
      </c>
      <c r="M57" s="7">
        <v>0</v>
      </c>
      <c r="N57" s="7">
        <v>0</v>
      </c>
    </row>
    <row r="58" spans="1:14" s="5" customFormat="1" ht="25.5">
      <c r="A58" s="80" t="s">
        <v>125</v>
      </c>
      <c r="B58" s="10" t="s">
        <v>47</v>
      </c>
      <c r="C58" s="7">
        <v>817.4</v>
      </c>
      <c r="D58" s="7">
        <v>817.4</v>
      </c>
      <c r="E58" s="7">
        <v>0</v>
      </c>
      <c r="F58" s="7">
        <v>0</v>
      </c>
      <c r="G58" s="7">
        <v>0</v>
      </c>
      <c r="H58" s="7">
        <v>814.69</v>
      </c>
      <c r="I58" s="7"/>
      <c r="J58" s="7">
        <v>814.69</v>
      </c>
      <c r="K58" s="7">
        <v>814.69</v>
      </c>
      <c r="L58" s="7">
        <v>0</v>
      </c>
      <c r="M58" s="7">
        <v>0</v>
      </c>
      <c r="N58" s="7">
        <v>0</v>
      </c>
    </row>
    <row r="59" spans="1:14" s="5" customFormat="1" ht="25.5">
      <c r="A59" s="81"/>
      <c r="B59" s="8" t="s">
        <v>48</v>
      </c>
      <c r="C59" s="7">
        <v>1000</v>
      </c>
      <c r="D59" s="7">
        <v>1000</v>
      </c>
      <c r="E59" s="7">
        <v>0</v>
      </c>
      <c r="F59" s="7">
        <v>0</v>
      </c>
      <c r="G59" s="7">
        <v>0</v>
      </c>
      <c r="H59" s="7">
        <v>995</v>
      </c>
      <c r="I59" s="21"/>
      <c r="J59" s="7">
        <v>995</v>
      </c>
      <c r="K59" s="7">
        <v>995</v>
      </c>
      <c r="L59" s="7">
        <v>0</v>
      </c>
      <c r="M59" s="7">
        <v>0</v>
      </c>
      <c r="N59" s="7">
        <v>0</v>
      </c>
    </row>
    <row r="60" spans="1:14" s="5" customFormat="1" ht="25.5">
      <c r="A60" s="30" t="s">
        <v>126</v>
      </c>
      <c r="B60" s="10" t="s">
        <v>49</v>
      </c>
      <c r="C60" s="7">
        <v>2000</v>
      </c>
      <c r="D60" s="7">
        <v>2000</v>
      </c>
      <c r="E60" s="7">
        <v>0</v>
      </c>
      <c r="F60" s="7">
        <v>0</v>
      </c>
      <c r="G60" s="7">
        <v>0</v>
      </c>
      <c r="H60" s="7">
        <v>1210.67</v>
      </c>
      <c r="I60" s="21"/>
      <c r="J60" s="7">
        <v>1210.67</v>
      </c>
      <c r="K60" s="7">
        <v>1210.7</v>
      </c>
      <c r="L60" s="7">
        <v>0</v>
      </c>
      <c r="M60" s="7">
        <v>0</v>
      </c>
      <c r="N60" s="7">
        <v>0</v>
      </c>
    </row>
    <row r="61" spans="1:14" s="5" customFormat="1" ht="25.5">
      <c r="A61" s="30" t="s">
        <v>127</v>
      </c>
      <c r="B61" s="10" t="s">
        <v>50</v>
      </c>
      <c r="C61" s="7">
        <v>71.5</v>
      </c>
      <c r="D61" s="7">
        <v>71.5</v>
      </c>
      <c r="E61" s="7">
        <v>0</v>
      </c>
      <c r="F61" s="7">
        <v>0</v>
      </c>
      <c r="G61" s="7">
        <v>0</v>
      </c>
      <c r="H61" s="7">
        <v>0</v>
      </c>
      <c r="I61" s="21"/>
      <c r="J61" s="7">
        <v>0</v>
      </c>
      <c r="K61" s="7">
        <v>0</v>
      </c>
      <c r="L61" s="7">
        <v>0</v>
      </c>
      <c r="M61" s="7">
        <v>0</v>
      </c>
      <c r="N61" s="7">
        <v>0</v>
      </c>
    </row>
    <row r="62" spans="1:14" s="5" customFormat="1" ht="39" customHeight="1">
      <c r="A62" s="30" t="s">
        <v>128</v>
      </c>
      <c r="B62" s="10" t="s">
        <v>51</v>
      </c>
      <c r="C62" s="7">
        <v>1500</v>
      </c>
      <c r="D62" s="7">
        <v>1500</v>
      </c>
      <c r="E62" s="7">
        <v>0</v>
      </c>
      <c r="F62" s="7">
        <v>0</v>
      </c>
      <c r="G62" s="7">
        <v>0</v>
      </c>
      <c r="H62" s="7">
        <v>0</v>
      </c>
      <c r="I62" s="7"/>
      <c r="J62" s="7">
        <v>0</v>
      </c>
      <c r="K62" s="7">
        <v>0</v>
      </c>
      <c r="L62" s="7">
        <v>0</v>
      </c>
      <c r="M62" s="7">
        <v>0</v>
      </c>
      <c r="N62" s="7">
        <v>0</v>
      </c>
    </row>
    <row r="63" spans="1:14" s="5" customFormat="1" ht="38.25">
      <c r="A63" s="30" t="s">
        <v>129</v>
      </c>
      <c r="B63" s="10" t="s">
        <v>52</v>
      </c>
      <c r="C63" s="7">
        <v>264</v>
      </c>
      <c r="D63" s="7">
        <v>264</v>
      </c>
      <c r="E63" s="7">
        <v>0</v>
      </c>
      <c r="F63" s="7">
        <v>0</v>
      </c>
      <c r="G63" s="7">
        <v>0</v>
      </c>
      <c r="H63" s="7">
        <v>263.76</v>
      </c>
      <c r="I63" s="21"/>
      <c r="J63" s="7">
        <v>263.76</v>
      </c>
      <c r="K63" s="7">
        <v>263.77999999999997</v>
      </c>
      <c r="L63" s="7">
        <v>0</v>
      </c>
      <c r="M63" s="7">
        <v>0</v>
      </c>
      <c r="N63" s="7">
        <v>0</v>
      </c>
    </row>
    <row r="64" spans="1:14" s="5" customFormat="1" ht="12.75">
      <c r="A64" s="30" t="s">
        <v>130</v>
      </c>
      <c r="B64" s="10" t="s">
        <v>53</v>
      </c>
      <c r="C64" s="7">
        <v>100</v>
      </c>
      <c r="D64" s="7">
        <v>100</v>
      </c>
      <c r="E64" s="7">
        <v>0</v>
      </c>
      <c r="F64" s="7">
        <v>0</v>
      </c>
      <c r="G64" s="7">
        <v>0</v>
      </c>
      <c r="H64" s="7">
        <v>89.957999999999998</v>
      </c>
      <c r="I64" s="21"/>
      <c r="J64" s="7">
        <v>89.95</v>
      </c>
      <c r="K64" s="7">
        <v>89.95</v>
      </c>
      <c r="L64" s="7">
        <v>0</v>
      </c>
      <c r="M64" s="7">
        <v>0</v>
      </c>
      <c r="N64" s="7">
        <v>0</v>
      </c>
    </row>
    <row r="65" spans="1:14" s="5" customFormat="1" ht="38.25">
      <c r="A65" s="30" t="s">
        <v>131</v>
      </c>
      <c r="B65" s="10" t="s">
        <v>54</v>
      </c>
      <c r="C65" s="7">
        <v>13609.4</v>
      </c>
      <c r="D65" s="7">
        <v>4108.5</v>
      </c>
      <c r="E65" s="7">
        <v>0</v>
      </c>
      <c r="F65" s="7">
        <v>9500.9</v>
      </c>
      <c r="G65" s="7">
        <v>0</v>
      </c>
      <c r="H65" s="7">
        <v>13015</v>
      </c>
      <c r="I65" s="21"/>
      <c r="J65" s="7">
        <v>13015</v>
      </c>
      <c r="K65" s="7">
        <v>3904.5</v>
      </c>
      <c r="L65" s="7">
        <v>0</v>
      </c>
      <c r="M65" s="7">
        <v>9110.5</v>
      </c>
      <c r="N65" s="7">
        <v>0</v>
      </c>
    </row>
    <row r="66" spans="1:14" s="33" customFormat="1" ht="94.5" customHeight="1">
      <c r="A66" s="46" t="s">
        <v>132</v>
      </c>
      <c r="B66" s="25" t="s">
        <v>55</v>
      </c>
      <c r="C66" s="27">
        <v>4602.1000000000004</v>
      </c>
      <c r="D66" s="27">
        <v>4602.1000000000004</v>
      </c>
      <c r="E66" s="27">
        <v>0</v>
      </c>
      <c r="F66" s="27">
        <v>0</v>
      </c>
      <c r="G66" s="27">
        <v>0</v>
      </c>
      <c r="H66" s="27">
        <v>2412.3000000000002</v>
      </c>
      <c r="I66" s="21" t="s">
        <v>191</v>
      </c>
      <c r="J66" s="27">
        <v>2412.3000000000002</v>
      </c>
      <c r="K66" s="27">
        <v>2412.3000000000002</v>
      </c>
      <c r="L66" s="27">
        <v>0</v>
      </c>
      <c r="M66" s="27">
        <v>0</v>
      </c>
      <c r="N66" s="27">
        <v>0</v>
      </c>
    </row>
    <row r="67" spans="1:14" s="33" customFormat="1" ht="16.5" customHeight="1">
      <c r="A67" s="46"/>
      <c r="B67" s="26" t="s">
        <v>4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</row>
    <row r="68" spans="1:14" s="5" customFormat="1" ht="183.6" customHeight="1">
      <c r="A68" s="30" t="s">
        <v>133</v>
      </c>
      <c r="B68" s="18" t="s">
        <v>56</v>
      </c>
      <c r="C68" s="21">
        <v>3780.3</v>
      </c>
      <c r="D68" s="21">
        <v>3780.3</v>
      </c>
      <c r="E68" s="21">
        <v>0</v>
      </c>
      <c r="F68" s="21">
        <v>0</v>
      </c>
      <c r="G68" s="21">
        <v>0</v>
      </c>
      <c r="H68" s="21">
        <v>1814.4</v>
      </c>
      <c r="I68" s="76"/>
      <c r="J68" s="21">
        <v>1814.4</v>
      </c>
      <c r="K68" s="21">
        <v>1814.4</v>
      </c>
      <c r="L68" s="21">
        <v>0</v>
      </c>
      <c r="M68" s="21">
        <v>0</v>
      </c>
      <c r="N68" s="21">
        <v>0</v>
      </c>
    </row>
    <row r="69" spans="1:14" s="5" customFormat="1" ht="14.25" customHeight="1">
      <c r="A69" s="30"/>
      <c r="B69" s="31" t="s">
        <v>109</v>
      </c>
      <c r="C69" s="32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1:14" s="5" customFormat="1" ht="25.5">
      <c r="A70" s="30" t="s">
        <v>134</v>
      </c>
      <c r="B70" s="10" t="s">
        <v>58</v>
      </c>
      <c r="C70" s="7">
        <v>1682</v>
      </c>
      <c r="D70" s="7">
        <v>1682</v>
      </c>
      <c r="E70" s="7">
        <v>0</v>
      </c>
      <c r="F70" s="7">
        <v>0</v>
      </c>
      <c r="G70" s="7">
        <v>0</v>
      </c>
      <c r="H70" s="7">
        <v>1644.4</v>
      </c>
      <c r="I70" s="21"/>
      <c r="J70" s="7">
        <v>1644.4</v>
      </c>
      <c r="K70" s="7">
        <v>1644.4</v>
      </c>
      <c r="L70" s="7">
        <v>0</v>
      </c>
      <c r="M70" s="7">
        <v>0</v>
      </c>
      <c r="N70" s="7">
        <v>0</v>
      </c>
    </row>
    <row r="71" spans="1:14" s="5" customFormat="1" ht="93.75" customHeight="1">
      <c r="A71" s="30" t="s">
        <v>135</v>
      </c>
      <c r="B71" s="10" t="s">
        <v>59</v>
      </c>
      <c r="C71" s="7">
        <v>2098.25</v>
      </c>
      <c r="D71" s="7">
        <v>2098.25</v>
      </c>
      <c r="E71" s="7">
        <v>0</v>
      </c>
      <c r="F71" s="7">
        <v>0</v>
      </c>
      <c r="G71" s="7">
        <v>0</v>
      </c>
      <c r="H71" s="7">
        <v>170</v>
      </c>
      <c r="I71" s="21"/>
      <c r="J71" s="7">
        <v>170</v>
      </c>
      <c r="K71" s="7">
        <v>170</v>
      </c>
      <c r="L71" s="7">
        <v>0</v>
      </c>
      <c r="M71" s="7">
        <v>0</v>
      </c>
      <c r="N71" s="7">
        <v>0</v>
      </c>
    </row>
    <row r="72" spans="1:14" s="5" customFormat="1" ht="96.75" customHeight="1">
      <c r="A72" s="30" t="s">
        <v>136</v>
      </c>
      <c r="B72" s="18" t="s">
        <v>57</v>
      </c>
      <c r="C72" s="21">
        <v>821.9</v>
      </c>
      <c r="D72" s="21">
        <v>821.9</v>
      </c>
      <c r="E72" s="21">
        <v>0</v>
      </c>
      <c r="F72" s="21">
        <v>0</v>
      </c>
      <c r="G72" s="21">
        <v>0</v>
      </c>
      <c r="H72" s="21">
        <v>597.9</v>
      </c>
      <c r="I72" s="21"/>
      <c r="J72" s="21">
        <v>597.9</v>
      </c>
      <c r="K72" s="21">
        <v>597.9</v>
      </c>
      <c r="L72" s="7">
        <v>0</v>
      </c>
      <c r="M72" s="21">
        <v>0</v>
      </c>
      <c r="N72" s="21">
        <v>0</v>
      </c>
    </row>
    <row r="73" spans="1:14" s="5" customFormat="1" ht="14.25" customHeight="1">
      <c r="A73" s="30"/>
      <c r="B73" s="31" t="s">
        <v>109</v>
      </c>
      <c r="C73" s="32"/>
      <c r="D73" s="21"/>
      <c r="E73" s="21"/>
      <c r="F73" s="21"/>
      <c r="G73" s="21"/>
      <c r="H73" s="21"/>
      <c r="I73" s="21"/>
      <c r="J73" s="21"/>
      <c r="K73" s="21"/>
      <c r="L73" s="7"/>
      <c r="M73" s="21"/>
      <c r="N73" s="21"/>
    </row>
    <row r="74" spans="1:14" s="5" customFormat="1" ht="63.75">
      <c r="A74" s="30" t="s">
        <v>137</v>
      </c>
      <c r="B74" s="8" t="s">
        <v>60</v>
      </c>
      <c r="C74" s="7">
        <v>821.9</v>
      </c>
      <c r="D74" s="7">
        <v>821.9</v>
      </c>
      <c r="E74" s="7">
        <v>0</v>
      </c>
      <c r="F74" s="7">
        <v>0</v>
      </c>
      <c r="G74" s="7">
        <v>0</v>
      </c>
      <c r="H74" s="7">
        <v>597.9</v>
      </c>
      <c r="J74" s="7">
        <v>597.9</v>
      </c>
      <c r="K74" s="7">
        <v>597.9</v>
      </c>
      <c r="L74" s="7">
        <v>0</v>
      </c>
      <c r="M74" s="7">
        <v>0</v>
      </c>
      <c r="N74" s="7">
        <v>0</v>
      </c>
    </row>
    <row r="75" spans="1:14" s="5" customFormat="1" ht="13.5">
      <c r="A75" s="30"/>
      <c r="B75" s="9"/>
      <c r="C75" s="11"/>
      <c r="D75" s="11"/>
      <c r="E75" s="11"/>
      <c r="F75" s="11"/>
      <c r="G75" s="11"/>
      <c r="H75" s="11"/>
      <c r="I75" s="11"/>
      <c r="J75" s="11"/>
      <c r="K75" s="11"/>
      <c r="L75" s="7"/>
      <c r="M75" s="11"/>
      <c r="N75" s="11"/>
    </row>
    <row r="76" spans="1:14" s="5" customFormat="1" ht="201" customHeight="1">
      <c r="A76" s="46" t="s">
        <v>138</v>
      </c>
      <c r="B76" s="25" t="s">
        <v>61</v>
      </c>
      <c r="C76" s="24">
        <v>41352</v>
      </c>
      <c r="D76" s="24">
        <v>25324.3</v>
      </c>
      <c r="E76" s="24">
        <v>0</v>
      </c>
      <c r="F76" s="24">
        <v>16027.7</v>
      </c>
      <c r="G76" s="24">
        <v>0</v>
      </c>
      <c r="H76" s="27">
        <f>J76</f>
        <v>40438.800000000003</v>
      </c>
      <c r="I76" s="21" t="s">
        <v>194</v>
      </c>
      <c r="J76" s="24">
        <v>40438.800000000003</v>
      </c>
      <c r="K76" s="24">
        <v>24495.57</v>
      </c>
      <c r="L76" s="24">
        <v>0</v>
      </c>
      <c r="M76" s="24">
        <v>15943.23</v>
      </c>
      <c r="N76" s="24">
        <v>0</v>
      </c>
    </row>
    <row r="77" spans="1:14" s="5" customFormat="1" ht="14.25" customHeight="1">
      <c r="A77" s="46"/>
      <c r="B77" s="26" t="s">
        <v>4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</row>
    <row r="78" spans="1:14" s="5" customFormat="1" ht="105.75" customHeight="1">
      <c r="A78" s="30" t="s">
        <v>139</v>
      </c>
      <c r="B78" s="18" t="s">
        <v>62</v>
      </c>
      <c r="C78" s="21">
        <v>41352</v>
      </c>
      <c r="D78" s="21">
        <v>25324.3</v>
      </c>
      <c r="E78" s="21">
        <v>0</v>
      </c>
      <c r="F78" s="21">
        <v>16027.7</v>
      </c>
      <c r="G78" s="21">
        <v>0</v>
      </c>
      <c r="H78" s="7">
        <v>40438.805999999997</v>
      </c>
      <c r="I78" s="21"/>
      <c r="J78" s="7">
        <v>40438.800000000003</v>
      </c>
      <c r="K78" s="7">
        <v>24495.57</v>
      </c>
      <c r="L78" s="7">
        <v>0</v>
      </c>
      <c r="M78" s="7">
        <v>15943.23</v>
      </c>
      <c r="N78" s="7">
        <v>0</v>
      </c>
    </row>
    <row r="79" spans="1:14" s="5" customFormat="1" ht="15" customHeight="1">
      <c r="A79" s="30"/>
      <c r="B79" s="31" t="s">
        <v>109</v>
      </c>
      <c r="C79" s="32"/>
      <c r="D79" s="21"/>
      <c r="E79" s="21"/>
      <c r="F79" s="21"/>
      <c r="G79" s="21"/>
      <c r="H79" s="21"/>
      <c r="I79" s="21"/>
      <c r="J79" s="21"/>
      <c r="K79" s="21"/>
      <c r="L79" s="7"/>
      <c r="M79" s="21"/>
      <c r="N79" s="21"/>
    </row>
    <row r="80" spans="1:14" s="5" customFormat="1" ht="89.25" customHeight="1">
      <c r="A80" s="30" t="s">
        <v>140</v>
      </c>
      <c r="B80" s="8" t="s">
        <v>107</v>
      </c>
      <c r="C80" s="7">
        <v>41352</v>
      </c>
      <c r="D80" s="7">
        <v>25324.3</v>
      </c>
      <c r="E80" s="7">
        <v>0</v>
      </c>
      <c r="F80" s="7">
        <v>16027.7</v>
      </c>
      <c r="G80" s="7">
        <v>0</v>
      </c>
      <c r="H80" s="7">
        <v>40438.805999999997</v>
      </c>
      <c r="J80" s="7">
        <v>40438.800000000003</v>
      </c>
      <c r="K80" s="7">
        <v>24495.57</v>
      </c>
      <c r="L80" s="7">
        <v>0</v>
      </c>
      <c r="M80" s="7">
        <v>15943.23</v>
      </c>
      <c r="N80" s="7">
        <v>0</v>
      </c>
    </row>
    <row r="81" spans="1:14" s="5" customFormat="1" ht="13.5">
      <c r="A81" s="30"/>
      <c r="B81" s="9"/>
      <c r="C81" s="11"/>
      <c r="D81" s="11"/>
      <c r="E81" s="11"/>
      <c r="F81" s="11"/>
      <c r="G81" s="11"/>
      <c r="H81" s="11"/>
      <c r="I81" s="11"/>
      <c r="J81" s="11"/>
      <c r="K81" s="11"/>
      <c r="L81" s="7"/>
      <c r="M81" s="11"/>
      <c r="N81" s="11"/>
    </row>
    <row r="82" spans="1:14" s="5" customFormat="1" ht="98.25" customHeight="1">
      <c r="A82" s="30">
        <v>8</v>
      </c>
      <c r="B82" s="25" t="s">
        <v>63</v>
      </c>
      <c r="C82" s="27">
        <v>26919.9</v>
      </c>
      <c r="D82" s="27">
        <v>26919.9</v>
      </c>
      <c r="E82" s="27">
        <v>0</v>
      </c>
      <c r="F82" s="27">
        <v>0</v>
      </c>
      <c r="G82" s="27">
        <v>0</v>
      </c>
      <c r="H82" s="73">
        <v>25477.7</v>
      </c>
      <c r="I82" s="21" t="s">
        <v>190</v>
      </c>
      <c r="J82" s="27">
        <v>25447.7</v>
      </c>
      <c r="K82" s="27">
        <v>25447.7</v>
      </c>
      <c r="L82" s="7">
        <v>0</v>
      </c>
      <c r="M82" s="27">
        <v>0</v>
      </c>
      <c r="N82" s="27">
        <v>0</v>
      </c>
    </row>
    <row r="83" spans="1:14" s="5" customFormat="1" ht="12.75" customHeight="1">
      <c r="A83" s="30"/>
      <c r="B83" s="26" t="s">
        <v>4</v>
      </c>
      <c r="C83" s="27"/>
      <c r="D83" s="27"/>
      <c r="E83" s="27"/>
      <c r="F83" s="27"/>
      <c r="G83" s="27"/>
      <c r="H83" s="27"/>
      <c r="I83" s="27"/>
      <c r="J83" s="27"/>
      <c r="K83" s="27"/>
      <c r="L83" s="7"/>
      <c r="M83" s="27"/>
      <c r="N83" s="27"/>
    </row>
    <row r="84" spans="1:14" s="5" customFormat="1" ht="94.5" customHeight="1">
      <c r="A84" s="30" t="s">
        <v>141</v>
      </c>
      <c r="B84" s="18" t="s">
        <v>64</v>
      </c>
      <c r="C84" s="21">
        <v>23647.200000000001</v>
      </c>
      <c r="D84" s="21">
        <v>23647.200000000001</v>
      </c>
      <c r="E84" s="21">
        <v>0</v>
      </c>
      <c r="F84" s="21">
        <v>0</v>
      </c>
      <c r="G84" s="21">
        <v>0</v>
      </c>
      <c r="H84" s="74">
        <f>J84</f>
        <v>22477.9</v>
      </c>
      <c r="I84" s="21"/>
      <c r="J84" s="21">
        <f>J86</f>
        <v>22477.9</v>
      </c>
      <c r="K84" s="21">
        <f>K86</f>
        <v>22477.9</v>
      </c>
      <c r="L84" s="7">
        <v>0</v>
      </c>
      <c r="M84" s="21">
        <v>0</v>
      </c>
      <c r="N84" s="21">
        <v>0</v>
      </c>
    </row>
    <row r="85" spans="1:14" s="5" customFormat="1" ht="14.25" customHeight="1">
      <c r="A85" s="30"/>
      <c r="B85" s="31" t="s">
        <v>109</v>
      </c>
      <c r="C85" s="32"/>
      <c r="D85" s="21"/>
      <c r="E85" s="21"/>
      <c r="F85" s="21"/>
      <c r="G85" s="21"/>
      <c r="H85" s="21"/>
      <c r="I85" s="21"/>
      <c r="J85" s="21"/>
      <c r="K85" s="21"/>
      <c r="L85" s="7"/>
      <c r="M85" s="21"/>
      <c r="N85" s="21"/>
    </row>
    <row r="86" spans="1:14" s="5" customFormat="1" ht="12.75">
      <c r="A86" s="30" t="s">
        <v>142</v>
      </c>
      <c r="B86" s="10" t="s">
        <v>65</v>
      </c>
      <c r="C86" s="7">
        <v>23647.200000000001</v>
      </c>
      <c r="D86" s="7">
        <v>23647.200000000001</v>
      </c>
      <c r="E86" s="7">
        <v>0</v>
      </c>
      <c r="F86" s="7">
        <v>0</v>
      </c>
      <c r="G86" s="7">
        <v>0</v>
      </c>
      <c r="H86" s="7">
        <v>22477.901000000002</v>
      </c>
      <c r="I86" s="21"/>
      <c r="J86" s="7">
        <v>22477.9</v>
      </c>
      <c r="K86" s="7">
        <v>22477.9</v>
      </c>
      <c r="L86" s="7">
        <v>0</v>
      </c>
      <c r="M86" s="7">
        <v>0</v>
      </c>
      <c r="N86" s="7">
        <v>0</v>
      </c>
    </row>
    <row r="87" spans="1:14" s="5" customFormat="1" ht="51">
      <c r="A87" s="30" t="s">
        <v>143</v>
      </c>
      <c r="B87" s="18" t="s">
        <v>66</v>
      </c>
      <c r="C87" s="21">
        <v>1059.5</v>
      </c>
      <c r="D87" s="21">
        <v>1059.5</v>
      </c>
      <c r="E87" s="21">
        <v>0</v>
      </c>
      <c r="F87" s="21">
        <v>0</v>
      </c>
      <c r="G87" s="21">
        <v>0</v>
      </c>
      <c r="H87" s="21">
        <v>904.702</v>
      </c>
      <c r="I87" s="21"/>
      <c r="J87" s="21">
        <v>904.7</v>
      </c>
      <c r="K87" s="21">
        <v>904.7</v>
      </c>
      <c r="L87" s="7">
        <v>0</v>
      </c>
      <c r="M87" s="21">
        <v>0</v>
      </c>
      <c r="N87" s="21">
        <v>0</v>
      </c>
    </row>
    <row r="88" spans="1:14" s="5" customFormat="1" ht="12.75" customHeight="1">
      <c r="A88" s="30"/>
      <c r="B88" s="31" t="s">
        <v>109</v>
      </c>
      <c r="C88" s="32"/>
      <c r="D88" s="21"/>
      <c r="E88" s="21"/>
      <c r="F88" s="21"/>
      <c r="G88" s="21"/>
      <c r="H88" s="21"/>
      <c r="I88" s="21"/>
      <c r="J88" s="21"/>
      <c r="K88" s="21"/>
      <c r="L88" s="7"/>
      <c r="M88" s="21"/>
      <c r="N88" s="21"/>
    </row>
    <row r="89" spans="1:14" s="5" customFormat="1" ht="41.25" customHeight="1">
      <c r="A89" s="30" t="s">
        <v>144</v>
      </c>
      <c r="B89" s="8" t="s">
        <v>67</v>
      </c>
      <c r="C89" s="7">
        <v>1059.5</v>
      </c>
      <c r="D89" s="7">
        <v>1059.5</v>
      </c>
      <c r="E89" s="7">
        <v>0</v>
      </c>
      <c r="F89" s="7">
        <v>0</v>
      </c>
      <c r="G89" s="7">
        <v>0</v>
      </c>
      <c r="H89" s="7">
        <v>904.7</v>
      </c>
      <c r="I89" s="21"/>
      <c r="J89" s="7">
        <v>904.7</v>
      </c>
      <c r="K89" s="7">
        <v>904.7</v>
      </c>
      <c r="L89" s="7">
        <v>0</v>
      </c>
      <c r="M89" s="7">
        <v>0</v>
      </c>
      <c r="N89" s="7">
        <v>0</v>
      </c>
    </row>
    <row r="90" spans="1:14" s="5" customFormat="1" ht="63.75">
      <c r="A90" s="30" t="s">
        <v>145</v>
      </c>
      <c r="B90" s="18" t="s">
        <v>68</v>
      </c>
      <c r="C90" s="21">
        <v>1238.2</v>
      </c>
      <c r="D90" s="21">
        <v>1238.2</v>
      </c>
      <c r="E90" s="21">
        <v>0</v>
      </c>
      <c r="F90" s="21">
        <v>0</v>
      </c>
      <c r="G90" s="21">
        <v>0</v>
      </c>
      <c r="H90" s="21">
        <v>1113.086</v>
      </c>
      <c r="I90" s="21"/>
      <c r="J90" s="21">
        <v>1113.0999999999999</v>
      </c>
      <c r="K90" s="21">
        <v>1113.0999999999999</v>
      </c>
      <c r="L90" s="7">
        <v>0</v>
      </c>
      <c r="M90" s="21">
        <v>0</v>
      </c>
      <c r="N90" s="21">
        <v>0</v>
      </c>
    </row>
    <row r="91" spans="1:14" s="5" customFormat="1" ht="15" customHeight="1">
      <c r="A91" s="30"/>
      <c r="B91" s="31" t="s">
        <v>109</v>
      </c>
      <c r="C91" s="32"/>
      <c r="D91" s="21"/>
      <c r="E91" s="21"/>
      <c r="F91" s="21"/>
      <c r="G91" s="21"/>
      <c r="H91" s="21"/>
      <c r="I91" s="21"/>
      <c r="J91" s="21"/>
      <c r="K91" s="21"/>
      <c r="L91" s="7"/>
      <c r="M91" s="21"/>
      <c r="N91" s="21"/>
    </row>
    <row r="92" spans="1:14" s="5" customFormat="1" ht="63.75">
      <c r="A92" s="30" t="s">
        <v>146</v>
      </c>
      <c r="B92" s="8" t="s">
        <v>69</v>
      </c>
      <c r="C92" s="7">
        <v>1238.2</v>
      </c>
      <c r="D92" s="7">
        <v>1238.2</v>
      </c>
      <c r="E92" s="7">
        <v>0</v>
      </c>
      <c r="F92" s="7">
        <v>0</v>
      </c>
      <c r="G92" s="7">
        <v>0</v>
      </c>
      <c r="H92" s="7">
        <v>1113.0999999999999</v>
      </c>
      <c r="I92" s="21"/>
      <c r="J92" s="7">
        <v>1113.08</v>
      </c>
      <c r="K92" s="7">
        <v>1113.0999999999999</v>
      </c>
      <c r="L92" s="7">
        <v>0</v>
      </c>
      <c r="M92" s="7">
        <v>0</v>
      </c>
      <c r="N92" s="7">
        <v>0</v>
      </c>
    </row>
    <row r="93" spans="1:14" s="5" customFormat="1" ht="27" customHeight="1">
      <c r="A93" s="30" t="s">
        <v>147</v>
      </c>
      <c r="B93" s="18" t="s">
        <v>70</v>
      </c>
      <c r="C93" s="21">
        <v>975</v>
      </c>
      <c r="D93" s="21">
        <v>975</v>
      </c>
      <c r="E93" s="21">
        <v>0</v>
      </c>
      <c r="F93" s="21">
        <v>0</v>
      </c>
      <c r="G93" s="21">
        <v>0</v>
      </c>
      <c r="H93" s="21">
        <v>952.01700000000005</v>
      </c>
      <c r="I93" s="21"/>
      <c r="J93" s="21">
        <v>952</v>
      </c>
      <c r="K93" s="21">
        <v>952</v>
      </c>
      <c r="L93" s="21">
        <v>0</v>
      </c>
      <c r="M93" s="21">
        <v>0</v>
      </c>
      <c r="N93" s="21">
        <v>0</v>
      </c>
    </row>
    <row r="94" spans="1:14" s="5" customFormat="1" ht="15" customHeight="1">
      <c r="A94" s="30"/>
      <c r="B94" s="31" t="s">
        <v>109</v>
      </c>
      <c r="C94" s="32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1:14" s="5" customFormat="1" ht="38.25">
      <c r="A95" s="30" t="s">
        <v>148</v>
      </c>
      <c r="B95" s="8" t="s">
        <v>71</v>
      </c>
      <c r="C95" s="7">
        <v>975</v>
      </c>
      <c r="D95" s="7">
        <v>975</v>
      </c>
      <c r="E95" s="7">
        <v>0</v>
      </c>
      <c r="F95" s="7">
        <v>0</v>
      </c>
      <c r="G95" s="7">
        <v>0</v>
      </c>
      <c r="H95" s="7">
        <v>952.01700000000005</v>
      </c>
      <c r="I95" s="21"/>
      <c r="J95" s="7">
        <v>952</v>
      </c>
      <c r="K95" s="7">
        <v>952</v>
      </c>
      <c r="L95" s="7">
        <v>0</v>
      </c>
      <c r="M95" s="7">
        <v>0</v>
      </c>
      <c r="N95" s="7">
        <v>0</v>
      </c>
    </row>
    <row r="96" spans="1:14" s="5" customFormat="1" ht="13.5">
      <c r="A96" s="30"/>
      <c r="B96" s="9"/>
      <c r="C96" s="11"/>
      <c r="D96" s="11"/>
      <c r="E96" s="11"/>
      <c r="F96" s="11"/>
      <c r="G96" s="11"/>
      <c r="H96" s="11"/>
      <c r="I96" s="11"/>
      <c r="J96" s="11"/>
      <c r="K96" s="11"/>
      <c r="L96" s="7"/>
      <c r="M96" s="11"/>
      <c r="N96" s="11"/>
    </row>
    <row r="97" spans="1:14" s="5" customFormat="1" ht="38.25">
      <c r="A97" s="46">
        <v>9</v>
      </c>
      <c r="B97" s="25" t="s">
        <v>72</v>
      </c>
      <c r="C97" s="27">
        <f>C99+C103+C110+C113</f>
        <v>45995.1</v>
      </c>
      <c r="D97" s="27">
        <v>40826.699999999997</v>
      </c>
      <c r="E97" s="27">
        <v>0</v>
      </c>
      <c r="F97" s="27">
        <v>5168.3999999999996</v>
      </c>
      <c r="G97" s="27">
        <v>0</v>
      </c>
      <c r="H97" s="27">
        <f>J97</f>
        <v>44420.68</v>
      </c>
      <c r="I97" s="21" t="s">
        <v>190</v>
      </c>
      <c r="J97" s="58">
        <f>J99+J103+J110+J113</f>
        <v>44420.68</v>
      </c>
      <c r="K97" s="58">
        <f>K99+K103+K110+K113</f>
        <v>39252.25</v>
      </c>
      <c r="L97" s="59">
        <v>0</v>
      </c>
      <c r="M97" s="58">
        <v>5168.3999999999996</v>
      </c>
      <c r="N97" s="58">
        <v>0</v>
      </c>
    </row>
    <row r="98" spans="1:14" s="5" customFormat="1" ht="13.5" customHeight="1">
      <c r="A98" s="51"/>
      <c r="B98" s="26" t="s">
        <v>4</v>
      </c>
      <c r="C98" s="25"/>
      <c r="D98" s="25"/>
      <c r="E98" s="25"/>
      <c r="F98" s="25"/>
      <c r="G98" s="25"/>
      <c r="H98" s="47"/>
      <c r="I98" s="25"/>
      <c r="J98" s="60"/>
      <c r="K98" s="60"/>
      <c r="L98" s="59"/>
      <c r="M98" s="60"/>
      <c r="N98" s="60"/>
    </row>
    <row r="99" spans="1:14" s="5" customFormat="1" ht="61.5" customHeight="1">
      <c r="A99" s="30" t="s">
        <v>149</v>
      </c>
      <c r="B99" s="8" t="s">
        <v>73</v>
      </c>
      <c r="C99" s="21">
        <v>5067.7</v>
      </c>
      <c r="D99" s="21">
        <v>5067.7</v>
      </c>
      <c r="E99" s="21">
        <v>0</v>
      </c>
      <c r="F99" s="21">
        <v>0</v>
      </c>
      <c r="G99" s="21">
        <v>0</v>
      </c>
      <c r="H99" s="47">
        <f t="shared" ref="H99:H115" si="0">J99</f>
        <v>4435.3</v>
      </c>
      <c r="I99" s="21"/>
      <c r="J99" s="61">
        <f>J101+J102</f>
        <v>4435.3</v>
      </c>
      <c r="K99" s="61">
        <f>K101+K102</f>
        <v>4435.3</v>
      </c>
      <c r="L99" s="62">
        <v>0</v>
      </c>
      <c r="M99" s="61">
        <v>0</v>
      </c>
      <c r="N99" s="61">
        <v>0</v>
      </c>
    </row>
    <row r="100" spans="1:14" s="5" customFormat="1" ht="14.25" customHeight="1">
      <c r="A100" s="30"/>
      <c r="B100" s="31" t="s">
        <v>109</v>
      </c>
      <c r="C100" s="32"/>
      <c r="D100" s="8"/>
      <c r="E100" s="8"/>
      <c r="F100" s="8"/>
      <c r="G100" s="8"/>
      <c r="H100" s="47"/>
      <c r="I100" s="8"/>
      <c r="J100" s="63"/>
      <c r="K100" s="63"/>
      <c r="L100" s="62"/>
      <c r="M100" s="63"/>
      <c r="N100" s="63"/>
    </row>
    <row r="101" spans="1:14" s="5" customFormat="1" ht="12.75">
      <c r="A101" s="30" t="s">
        <v>150</v>
      </c>
      <c r="B101" s="12" t="s">
        <v>75</v>
      </c>
      <c r="C101" s="7">
        <v>4567.7</v>
      </c>
      <c r="D101" s="7">
        <v>4567.7</v>
      </c>
      <c r="E101" s="7">
        <v>0</v>
      </c>
      <c r="F101" s="7">
        <v>0</v>
      </c>
      <c r="G101" s="7">
        <v>0</v>
      </c>
      <c r="H101" s="47">
        <f t="shared" si="0"/>
        <v>3945.6</v>
      </c>
      <c r="I101" s="21"/>
      <c r="J101" s="62">
        <v>3945.6</v>
      </c>
      <c r="K101" s="62">
        <v>3945.6</v>
      </c>
      <c r="L101" s="62">
        <v>0</v>
      </c>
      <c r="M101" s="62">
        <v>0</v>
      </c>
      <c r="N101" s="62">
        <v>0</v>
      </c>
    </row>
    <row r="102" spans="1:14" s="5" customFormat="1" ht="12.75">
      <c r="A102" s="30" t="s">
        <v>151</v>
      </c>
      <c r="B102" s="12" t="s">
        <v>76</v>
      </c>
      <c r="C102" s="7">
        <v>500</v>
      </c>
      <c r="D102" s="7">
        <v>500</v>
      </c>
      <c r="E102" s="7">
        <v>0</v>
      </c>
      <c r="F102" s="7">
        <v>0</v>
      </c>
      <c r="G102" s="7">
        <v>0</v>
      </c>
      <c r="H102" s="47">
        <f t="shared" si="0"/>
        <v>489.7</v>
      </c>
      <c r="I102" s="21"/>
      <c r="J102" s="62">
        <v>489.7</v>
      </c>
      <c r="K102" s="62">
        <v>489.7</v>
      </c>
      <c r="L102" s="62">
        <v>0</v>
      </c>
      <c r="M102" s="62">
        <v>0</v>
      </c>
      <c r="N102" s="62">
        <v>0</v>
      </c>
    </row>
    <row r="103" spans="1:14" s="5" customFormat="1" ht="42.75" customHeight="1">
      <c r="A103" s="30" t="s">
        <v>152</v>
      </c>
      <c r="B103" s="10" t="s">
        <v>74</v>
      </c>
      <c r="C103" s="21">
        <v>39777.4</v>
      </c>
      <c r="D103" s="21">
        <v>34609</v>
      </c>
      <c r="E103" s="21">
        <v>0</v>
      </c>
      <c r="F103" s="21">
        <v>5168.3999999999996</v>
      </c>
      <c r="G103" s="21">
        <v>0</v>
      </c>
      <c r="H103" s="47">
        <f t="shared" si="0"/>
        <v>38840.68</v>
      </c>
      <c r="I103" s="21"/>
      <c r="J103" s="61">
        <f>J105+J106+J107+J108+J109</f>
        <v>38840.68</v>
      </c>
      <c r="K103" s="61">
        <f t="shared" ref="K103:N103" si="1">K105+K106+K107+K108+K109</f>
        <v>33672.25</v>
      </c>
      <c r="L103" s="61">
        <f t="shared" si="1"/>
        <v>0</v>
      </c>
      <c r="M103" s="61">
        <f t="shared" si="1"/>
        <v>5168.43</v>
      </c>
      <c r="N103" s="61">
        <f t="shared" si="1"/>
        <v>0</v>
      </c>
    </row>
    <row r="104" spans="1:14" s="5" customFormat="1" ht="15" customHeight="1">
      <c r="A104" s="52"/>
      <c r="B104" s="31" t="s">
        <v>109</v>
      </c>
      <c r="C104" s="32"/>
      <c r="D104" s="29"/>
      <c r="E104" s="29"/>
      <c r="F104" s="29"/>
      <c r="G104" s="29"/>
      <c r="H104" s="47"/>
      <c r="I104" s="29"/>
      <c r="J104" s="64"/>
      <c r="K104" s="64"/>
      <c r="L104" s="62"/>
      <c r="M104" s="64"/>
      <c r="N104" s="64"/>
    </row>
    <row r="105" spans="1:14" s="5" customFormat="1" ht="25.5">
      <c r="A105" s="30" t="s">
        <v>153</v>
      </c>
      <c r="B105" s="8" t="s">
        <v>77</v>
      </c>
      <c r="C105" s="7">
        <v>16727.400000000001</v>
      </c>
      <c r="D105" s="7">
        <v>16727.400000000001</v>
      </c>
      <c r="E105" s="7">
        <v>0</v>
      </c>
      <c r="F105" s="7">
        <v>0</v>
      </c>
      <c r="G105" s="7">
        <v>0</v>
      </c>
      <c r="H105" s="47">
        <f t="shared" si="0"/>
        <v>16320.6</v>
      </c>
      <c r="I105" s="21"/>
      <c r="J105" s="62">
        <v>16320.6</v>
      </c>
      <c r="K105" s="62">
        <v>16320.6</v>
      </c>
      <c r="L105" s="62">
        <v>0</v>
      </c>
      <c r="M105" s="62">
        <v>0</v>
      </c>
      <c r="N105" s="62">
        <v>0</v>
      </c>
    </row>
    <row r="106" spans="1:14" s="5" customFormat="1" ht="25.5">
      <c r="A106" s="30" t="s">
        <v>154</v>
      </c>
      <c r="B106" s="10" t="s">
        <v>78</v>
      </c>
      <c r="C106" s="7">
        <v>10000</v>
      </c>
      <c r="D106" s="7">
        <v>10000</v>
      </c>
      <c r="E106" s="7">
        <v>0</v>
      </c>
      <c r="F106" s="7">
        <v>0</v>
      </c>
      <c r="G106" s="7">
        <v>0</v>
      </c>
      <c r="H106" s="47">
        <f t="shared" si="0"/>
        <v>9496.5</v>
      </c>
      <c r="I106" s="21"/>
      <c r="J106" s="62">
        <v>9496.5</v>
      </c>
      <c r="K106" s="62">
        <v>9496.5</v>
      </c>
      <c r="L106" s="62">
        <v>0</v>
      </c>
      <c r="M106" s="62">
        <v>0</v>
      </c>
      <c r="N106" s="62">
        <v>0</v>
      </c>
    </row>
    <row r="107" spans="1:14" s="5" customFormat="1" ht="25.5">
      <c r="A107" s="30" t="s">
        <v>155</v>
      </c>
      <c r="B107" s="8" t="s">
        <v>79</v>
      </c>
      <c r="C107" s="7">
        <v>1000</v>
      </c>
      <c r="D107" s="7">
        <v>1000</v>
      </c>
      <c r="E107" s="7">
        <v>0</v>
      </c>
      <c r="F107" s="7">
        <v>0</v>
      </c>
      <c r="G107" s="7">
        <v>0</v>
      </c>
      <c r="H107" s="47">
        <f t="shared" si="0"/>
        <v>994.65</v>
      </c>
      <c r="I107" s="21"/>
      <c r="J107" s="62">
        <v>994.65</v>
      </c>
      <c r="K107" s="62">
        <v>994.65</v>
      </c>
      <c r="L107" s="62">
        <v>0</v>
      </c>
      <c r="M107" s="62">
        <v>0</v>
      </c>
      <c r="N107" s="62">
        <v>0</v>
      </c>
    </row>
    <row r="108" spans="1:14" s="5" customFormat="1" ht="25.5">
      <c r="A108" s="30" t="s">
        <v>156</v>
      </c>
      <c r="B108" s="8" t="s">
        <v>80</v>
      </c>
      <c r="C108" s="7">
        <v>5948.6</v>
      </c>
      <c r="D108" s="7">
        <v>5948.6</v>
      </c>
      <c r="E108" s="7">
        <v>0</v>
      </c>
      <c r="F108" s="7">
        <v>0</v>
      </c>
      <c r="G108" s="7">
        <v>0</v>
      </c>
      <c r="H108" s="47">
        <f t="shared" si="0"/>
        <v>5948.4</v>
      </c>
      <c r="I108" s="21"/>
      <c r="J108" s="62">
        <v>5948.4</v>
      </c>
      <c r="K108" s="62">
        <v>5948.4</v>
      </c>
      <c r="L108" s="62">
        <v>0</v>
      </c>
      <c r="M108" s="62">
        <v>0</v>
      </c>
      <c r="N108" s="62">
        <v>0</v>
      </c>
    </row>
    <row r="109" spans="1:14" s="5" customFormat="1" ht="25.5">
      <c r="A109" s="30" t="s">
        <v>157</v>
      </c>
      <c r="B109" s="8" t="s">
        <v>81</v>
      </c>
      <c r="C109" s="7">
        <v>6101.43</v>
      </c>
      <c r="D109" s="7">
        <v>933</v>
      </c>
      <c r="E109" s="7">
        <v>0</v>
      </c>
      <c r="F109" s="7">
        <v>5168.43</v>
      </c>
      <c r="G109" s="7">
        <v>0</v>
      </c>
      <c r="H109" s="47">
        <f t="shared" si="0"/>
        <v>6080.5300000000007</v>
      </c>
      <c r="I109" s="21"/>
      <c r="J109" s="62">
        <f>K109+M109</f>
        <v>6080.5300000000007</v>
      </c>
      <c r="K109" s="62">
        <v>912.1</v>
      </c>
      <c r="L109" s="62">
        <v>0</v>
      </c>
      <c r="M109" s="62">
        <v>5168.43</v>
      </c>
      <c r="N109" s="62">
        <v>0</v>
      </c>
    </row>
    <row r="110" spans="1:14" s="5" customFormat="1" ht="42" customHeight="1">
      <c r="A110" s="30" t="s">
        <v>158</v>
      </c>
      <c r="B110" s="18" t="s">
        <v>82</v>
      </c>
      <c r="C110" s="21">
        <v>1000</v>
      </c>
      <c r="D110" s="21">
        <v>1000</v>
      </c>
      <c r="E110" s="21">
        <v>0</v>
      </c>
      <c r="F110" s="21">
        <v>0</v>
      </c>
      <c r="G110" s="21">
        <v>0</v>
      </c>
      <c r="H110" s="47">
        <f t="shared" si="0"/>
        <v>994.7</v>
      </c>
      <c r="I110" s="21"/>
      <c r="J110" s="62">
        <v>994.7</v>
      </c>
      <c r="K110" s="62">
        <v>994.7</v>
      </c>
      <c r="L110" s="62">
        <v>0</v>
      </c>
      <c r="M110" s="61">
        <v>0</v>
      </c>
      <c r="N110" s="61">
        <v>0</v>
      </c>
    </row>
    <row r="111" spans="1:14" s="5" customFormat="1" ht="15" customHeight="1">
      <c r="A111" s="30"/>
      <c r="B111" s="31" t="s">
        <v>109</v>
      </c>
      <c r="C111" s="32"/>
      <c r="D111" s="18"/>
      <c r="E111" s="18"/>
      <c r="F111" s="18"/>
      <c r="G111" s="18"/>
      <c r="H111" s="47"/>
      <c r="I111" s="18"/>
      <c r="J111" s="65"/>
      <c r="K111" s="65"/>
      <c r="L111" s="62"/>
      <c r="M111" s="65"/>
      <c r="N111" s="65"/>
    </row>
    <row r="112" spans="1:14" s="5" customFormat="1" ht="63.75">
      <c r="A112" s="30" t="s">
        <v>159</v>
      </c>
      <c r="B112" s="8" t="s">
        <v>83</v>
      </c>
      <c r="C112" s="7">
        <v>1000</v>
      </c>
      <c r="D112" s="7">
        <v>1000</v>
      </c>
      <c r="E112" s="7">
        <v>0</v>
      </c>
      <c r="F112" s="7">
        <v>0</v>
      </c>
      <c r="G112" s="7">
        <v>0</v>
      </c>
      <c r="H112" s="47">
        <f t="shared" si="0"/>
        <v>994.7</v>
      </c>
      <c r="I112" s="21"/>
      <c r="J112" s="62">
        <v>994.7</v>
      </c>
      <c r="K112" s="62">
        <v>994.7</v>
      </c>
      <c r="L112" s="62">
        <v>0</v>
      </c>
      <c r="M112" s="62">
        <v>0</v>
      </c>
      <c r="N112" s="62">
        <v>0</v>
      </c>
    </row>
    <row r="113" spans="1:14" s="5" customFormat="1" ht="33" customHeight="1">
      <c r="A113" s="30" t="s">
        <v>160</v>
      </c>
      <c r="B113" s="18" t="s">
        <v>84</v>
      </c>
      <c r="C113" s="21">
        <v>150</v>
      </c>
      <c r="D113" s="21">
        <v>150</v>
      </c>
      <c r="E113" s="21">
        <v>0</v>
      </c>
      <c r="F113" s="21">
        <v>0</v>
      </c>
      <c r="G113" s="21">
        <v>0</v>
      </c>
      <c r="H113" s="47">
        <f t="shared" si="0"/>
        <v>150</v>
      </c>
      <c r="I113" s="21"/>
      <c r="J113" s="61">
        <v>150</v>
      </c>
      <c r="K113" s="61">
        <v>150</v>
      </c>
      <c r="L113" s="62">
        <v>0</v>
      </c>
      <c r="M113" s="61">
        <v>0</v>
      </c>
      <c r="N113" s="61">
        <v>0</v>
      </c>
    </row>
    <row r="114" spans="1:14" s="5" customFormat="1" ht="12.75" customHeight="1">
      <c r="A114" s="30"/>
      <c r="B114" s="31" t="s">
        <v>109</v>
      </c>
      <c r="C114" s="32"/>
      <c r="D114" s="18"/>
      <c r="E114" s="18"/>
      <c r="F114" s="18"/>
      <c r="G114" s="18"/>
      <c r="H114" s="47"/>
      <c r="I114" s="18"/>
      <c r="J114" s="65"/>
      <c r="K114" s="65"/>
      <c r="L114" s="62"/>
      <c r="M114" s="65"/>
      <c r="N114" s="65"/>
    </row>
    <row r="115" spans="1:14" s="5" customFormat="1" ht="63.75">
      <c r="A115" s="30" t="s">
        <v>161</v>
      </c>
      <c r="B115" s="8" t="s">
        <v>85</v>
      </c>
      <c r="C115" s="7">
        <v>150</v>
      </c>
      <c r="D115" s="7">
        <v>150</v>
      </c>
      <c r="E115" s="7">
        <v>0</v>
      </c>
      <c r="F115" s="7">
        <v>0</v>
      </c>
      <c r="G115" s="7">
        <v>0</v>
      </c>
      <c r="H115" s="47">
        <f t="shared" si="0"/>
        <v>150</v>
      </c>
      <c r="I115" s="21"/>
      <c r="J115" s="62">
        <v>150</v>
      </c>
      <c r="K115" s="62">
        <v>150</v>
      </c>
      <c r="L115" s="62">
        <v>0</v>
      </c>
      <c r="M115" s="62">
        <v>0</v>
      </c>
      <c r="N115" s="62">
        <v>0</v>
      </c>
    </row>
    <row r="116" spans="1:14" s="5" customFormat="1" ht="13.5">
      <c r="A116" s="30"/>
      <c r="B116" s="9"/>
      <c r="C116" s="11"/>
      <c r="D116" s="11"/>
      <c r="E116" s="11"/>
      <c r="F116" s="11"/>
      <c r="G116" s="11"/>
      <c r="H116" s="11"/>
      <c r="I116" s="11"/>
      <c r="J116" s="66"/>
      <c r="K116" s="66"/>
      <c r="L116" s="62"/>
      <c r="M116" s="66"/>
      <c r="N116" s="66"/>
    </row>
    <row r="117" spans="1:14" s="5" customFormat="1" ht="93" customHeight="1">
      <c r="A117" s="46">
        <v>10</v>
      </c>
      <c r="B117" s="25" t="s">
        <v>86</v>
      </c>
      <c r="C117" s="27">
        <v>7496.55</v>
      </c>
      <c r="D117" s="27">
        <v>7496.55</v>
      </c>
      <c r="E117" s="27">
        <v>0</v>
      </c>
      <c r="F117" s="27">
        <v>0</v>
      </c>
      <c r="G117" s="27">
        <v>0</v>
      </c>
      <c r="H117" s="27">
        <f>J117</f>
        <v>6183.26</v>
      </c>
      <c r="I117" s="21" t="s">
        <v>190</v>
      </c>
      <c r="J117" s="58">
        <v>6183.26</v>
      </c>
      <c r="K117" s="58">
        <v>6183.26</v>
      </c>
      <c r="L117" s="59">
        <v>0</v>
      </c>
      <c r="M117" s="58">
        <v>0</v>
      </c>
      <c r="N117" s="58">
        <v>0</v>
      </c>
    </row>
    <row r="118" spans="1:14" s="5" customFormat="1" ht="12" customHeight="1">
      <c r="A118" s="30"/>
      <c r="B118" s="26" t="s">
        <v>4</v>
      </c>
      <c r="C118" s="28"/>
      <c r="D118" s="28"/>
      <c r="E118" s="28"/>
      <c r="F118" s="28"/>
      <c r="G118" s="28"/>
      <c r="H118" s="47"/>
      <c r="I118" s="28"/>
      <c r="J118" s="67"/>
      <c r="K118" s="67"/>
      <c r="L118" s="62"/>
      <c r="M118" s="67"/>
      <c r="N118" s="67"/>
    </row>
    <row r="119" spans="1:14" s="5" customFormat="1" ht="78" customHeight="1">
      <c r="A119" s="30" t="s">
        <v>162</v>
      </c>
      <c r="B119" s="10" t="s">
        <v>87</v>
      </c>
      <c r="C119" s="21">
        <v>7396.6</v>
      </c>
      <c r="D119" s="21">
        <v>7396.6</v>
      </c>
      <c r="E119" s="21">
        <v>0</v>
      </c>
      <c r="F119" s="21">
        <v>0</v>
      </c>
      <c r="G119" s="21">
        <v>0</v>
      </c>
      <c r="H119" s="47">
        <f t="shared" ref="H119:H128" si="2">J119</f>
        <v>6183.4</v>
      </c>
      <c r="I119" s="21"/>
      <c r="J119" s="61">
        <f>J121+J122+J123+J124+J125</f>
        <v>6183.4</v>
      </c>
      <c r="K119" s="61">
        <v>6183.4</v>
      </c>
      <c r="L119" s="62">
        <v>0</v>
      </c>
      <c r="M119" s="61">
        <v>0</v>
      </c>
      <c r="N119" s="61">
        <v>0</v>
      </c>
    </row>
    <row r="120" spans="1:14" s="5" customFormat="1" ht="15" customHeight="1">
      <c r="A120" s="30"/>
      <c r="B120" s="31" t="s">
        <v>170</v>
      </c>
      <c r="C120" s="32"/>
      <c r="D120" s="29"/>
      <c r="E120" s="29"/>
      <c r="F120" s="29"/>
      <c r="G120" s="29"/>
      <c r="H120" s="47"/>
      <c r="I120" s="29"/>
      <c r="J120" s="64"/>
      <c r="K120" s="64"/>
      <c r="L120" s="62"/>
      <c r="M120" s="64"/>
      <c r="N120" s="64"/>
    </row>
    <row r="121" spans="1:14" s="5" customFormat="1" ht="51">
      <c r="A121" s="48" t="s">
        <v>163</v>
      </c>
      <c r="B121" s="8" t="s">
        <v>89</v>
      </c>
      <c r="C121" s="7">
        <v>3083.55</v>
      </c>
      <c r="D121" s="7">
        <v>3083.6</v>
      </c>
      <c r="E121" s="7">
        <v>0</v>
      </c>
      <c r="F121" s="7">
        <v>0</v>
      </c>
      <c r="G121" s="7">
        <v>0</v>
      </c>
      <c r="H121" s="47">
        <f t="shared" si="2"/>
        <v>2469.8000000000002</v>
      </c>
      <c r="I121" s="21"/>
      <c r="J121" s="62">
        <v>2469.8000000000002</v>
      </c>
      <c r="K121" s="62">
        <v>2469.8000000000002</v>
      </c>
      <c r="L121" s="62">
        <v>0</v>
      </c>
      <c r="M121" s="62">
        <v>0</v>
      </c>
      <c r="N121" s="62">
        <v>0</v>
      </c>
    </row>
    <row r="122" spans="1:14" s="5" customFormat="1" ht="25.5">
      <c r="A122" s="30" t="s">
        <v>164</v>
      </c>
      <c r="B122" s="8" t="s">
        <v>90</v>
      </c>
      <c r="C122" s="7">
        <v>363</v>
      </c>
      <c r="D122" s="7">
        <v>363</v>
      </c>
      <c r="E122" s="7">
        <v>0</v>
      </c>
      <c r="F122" s="7">
        <v>0</v>
      </c>
      <c r="G122" s="7">
        <v>0</v>
      </c>
      <c r="H122" s="47">
        <f t="shared" si="2"/>
        <v>298.7</v>
      </c>
      <c r="I122" s="21"/>
      <c r="J122" s="62">
        <v>298.7</v>
      </c>
      <c r="K122" s="62">
        <v>298.7</v>
      </c>
      <c r="L122" s="62">
        <v>0</v>
      </c>
      <c r="M122" s="62">
        <v>0</v>
      </c>
      <c r="N122" s="62">
        <v>0</v>
      </c>
    </row>
    <row r="123" spans="1:14" s="5" customFormat="1" ht="51">
      <c r="A123" s="30" t="s">
        <v>165</v>
      </c>
      <c r="B123" s="8" t="s">
        <v>91</v>
      </c>
      <c r="C123" s="7">
        <v>500</v>
      </c>
      <c r="D123" s="7">
        <v>500</v>
      </c>
      <c r="E123" s="7">
        <v>0</v>
      </c>
      <c r="F123" s="7">
        <v>0</v>
      </c>
      <c r="G123" s="7">
        <v>0</v>
      </c>
      <c r="H123" s="47">
        <f t="shared" si="2"/>
        <v>500</v>
      </c>
      <c r="I123" s="21"/>
      <c r="J123" s="68">
        <v>500</v>
      </c>
      <c r="K123" s="68">
        <v>500</v>
      </c>
      <c r="L123" s="62">
        <v>0</v>
      </c>
      <c r="M123" s="62">
        <v>0</v>
      </c>
      <c r="N123" s="62">
        <v>0</v>
      </c>
    </row>
    <row r="124" spans="1:14" s="5" customFormat="1" ht="25.5">
      <c r="A124" s="30" t="s">
        <v>166</v>
      </c>
      <c r="B124" s="8" t="s">
        <v>92</v>
      </c>
      <c r="C124" s="7">
        <v>50</v>
      </c>
      <c r="D124" s="7">
        <v>50</v>
      </c>
      <c r="E124" s="7">
        <v>0</v>
      </c>
      <c r="F124" s="7">
        <v>0</v>
      </c>
      <c r="G124" s="7">
        <v>0</v>
      </c>
      <c r="H124" s="47">
        <f t="shared" si="2"/>
        <v>50</v>
      </c>
      <c r="I124" s="7"/>
      <c r="J124" s="62">
        <v>50</v>
      </c>
      <c r="K124" s="62">
        <v>50</v>
      </c>
      <c r="L124" s="62">
        <v>0</v>
      </c>
      <c r="M124" s="62">
        <v>0</v>
      </c>
      <c r="N124" s="62">
        <v>0</v>
      </c>
    </row>
    <row r="125" spans="1:14" s="5" customFormat="1" ht="25.5">
      <c r="A125" s="30" t="s">
        <v>167</v>
      </c>
      <c r="B125" s="8" t="s">
        <v>93</v>
      </c>
      <c r="C125" s="7">
        <v>3400</v>
      </c>
      <c r="D125" s="7">
        <v>3400</v>
      </c>
      <c r="E125" s="7">
        <v>0</v>
      </c>
      <c r="F125" s="7">
        <v>0</v>
      </c>
      <c r="G125" s="7">
        <v>0</v>
      </c>
      <c r="H125" s="47">
        <f t="shared" si="2"/>
        <v>2864.9</v>
      </c>
      <c r="I125" s="21"/>
      <c r="J125" s="62">
        <v>2864.9</v>
      </c>
      <c r="K125" s="62">
        <v>2864.9</v>
      </c>
      <c r="L125" s="62">
        <v>0</v>
      </c>
      <c r="M125" s="62">
        <v>0</v>
      </c>
      <c r="N125" s="62">
        <v>0</v>
      </c>
    </row>
    <row r="126" spans="1:14" s="5" customFormat="1" ht="28.5" customHeight="1">
      <c r="A126" s="30" t="s">
        <v>168</v>
      </c>
      <c r="B126" s="18" t="s">
        <v>88</v>
      </c>
      <c r="C126" s="21">
        <v>100</v>
      </c>
      <c r="D126" s="21">
        <v>100</v>
      </c>
      <c r="E126" s="21">
        <v>0</v>
      </c>
      <c r="F126" s="21">
        <v>0</v>
      </c>
      <c r="G126" s="21">
        <v>0</v>
      </c>
      <c r="H126" s="47">
        <f t="shared" si="2"/>
        <v>0</v>
      </c>
      <c r="I126" s="21"/>
      <c r="J126" s="61">
        <v>0</v>
      </c>
      <c r="K126" s="61">
        <v>0</v>
      </c>
      <c r="L126" s="62">
        <v>0</v>
      </c>
      <c r="M126" s="61">
        <v>0</v>
      </c>
      <c r="N126" s="61">
        <v>0</v>
      </c>
    </row>
    <row r="127" spans="1:14" s="5" customFormat="1" ht="12.75" customHeight="1">
      <c r="A127" s="30"/>
      <c r="B127" s="31" t="s">
        <v>109</v>
      </c>
      <c r="C127" s="32"/>
      <c r="D127" s="18"/>
      <c r="E127" s="18"/>
      <c r="F127" s="18"/>
      <c r="G127" s="18"/>
      <c r="H127" s="47"/>
      <c r="I127" s="18"/>
      <c r="J127" s="65"/>
      <c r="K127" s="65"/>
      <c r="L127" s="62"/>
      <c r="M127" s="65"/>
      <c r="N127" s="65"/>
    </row>
    <row r="128" spans="1:14" s="5" customFormat="1" ht="25.5">
      <c r="A128" s="30" t="s">
        <v>169</v>
      </c>
      <c r="B128" s="8" t="s">
        <v>94</v>
      </c>
      <c r="C128" s="7">
        <v>100</v>
      </c>
      <c r="D128" s="7">
        <v>100</v>
      </c>
      <c r="E128" s="7">
        <v>0</v>
      </c>
      <c r="F128" s="7">
        <v>0</v>
      </c>
      <c r="G128" s="7">
        <v>0</v>
      </c>
      <c r="H128" s="47">
        <f t="shared" si="2"/>
        <v>0</v>
      </c>
      <c r="I128" s="7"/>
      <c r="J128" s="62">
        <v>0</v>
      </c>
      <c r="K128" s="62">
        <v>0</v>
      </c>
      <c r="L128" s="62">
        <v>0</v>
      </c>
      <c r="M128" s="62">
        <v>0</v>
      </c>
      <c r="N128" s="62">
        <v>0</v>
      </c>
    </row>
    <row r="129" spans="1:14" s="5" customFormat="1" ht="13.5">
      <c r="A129" s="30"/>
      <c r="B129" s="9"/>
      <c r="C129" s="11"/>
      <c r="D129" s="11"/>
      <c r="E129" s="11"/>
      <c r="F129" s="11"/>
      <c r="G129" s="11"/>
      <c r="H129" s="11"/>
      <c r="I129" s="11"/>
      <c r="J129" s="66"/>
      <c r="K129" s="66"/>
      <c r="L129" s="62"/>
      <c r="M129" s="66"/>
      <c r="N129" s="66"/>
    </row>
    <row r="130" spans="1:14" s="5" customFormat="1" ht="93.75" customHeight="1">
      <c r="A130" s="46">
        <v>11</v>
      </c>
      <c r="B130" s="25" t="s">
        <v>95</v>
      </c>
      <c r="C130" s="27">
        <v>4356</v>
      </c>
      <c r="D130" s="27">
        <v>4356</v>
      </c>
      <c r="E130" s="27">
        <v>0</v>
      </c>
      <c r="F130" s="27">
        <v>0</v>
      </c>
      <c r="G130" s="27">
        <v>0</v>
      </c>
      <c r="H130" s="27">
        <v>4941.6360000000004</v>
      </c>
      <c r="I130" s="21" t="s">
        <v>190</v>
      </c>
      <c r="J130" s="58">
        <f>J132+J136</f>
        <v>4081.8</v>
      </c>
      <c r="K130" s="58">
        <v>4081.84</v>
      </c>
      <c r="L130" s="59">
        <v>0</v>
      </c>
      <c r="M130" s="58">
        <v>0</v>
      </c>
      <c r="N130" s="58">
        <v>0</v>
      </c>
    </row>
    <row r="131" spans="1:14" s="5" customFormat="1" ht="12" customHeight="1">
      <c r="A131" s="30"/>
      <c r="B131" s="26" t="s">
        <v>4</v>
      </c>
      <c r="C131" s="28"/>
      <c r="D131" s="28"/>
      <c r="E131" s="28"/>
      <c r="F131" s="28"/>
      <c r="G131" s="28"/>
      <c r="H131" s="28"/>
      <c r="I131" s="28"/>
      <c r="J131" s="67"/>
      <c r="K131" s="67"/>
      <c r="L131" s="62"/>
      <c r="M131" s="67"/>
      <c r="N131" s="67"/>
    </row>
    <row r="132" spans="1:14" s="5" customFormat="1" ht="120" customHeight="1">
      <c r="A132" s="30" t="s">
        <v>171</v>
      </c>
      <c r="B132" s="18" t="s">
        <v>96</v>
      </c>
      <c r="C132" s="21">
        <v>2958</v>
      </c>
      <c r="D132" s="21">
        <v>2958</v>
      </c>
      <c r="E132" s="21">
        <v>0</v>
      </c>
      <c r="F132" s="21">
        <v>0</v>
      </c>
      <c r="G132" s="21">
        <v>0</v>
      </c>
      <c r="H132" s="21">
        <v>3726.3139999999999</v>
      </c>
      <c r="I132" s="21"/>
      <c r="J132" s="61">
        <f>J134+J135</f>
        <v>2859.8</v>
      </c>
      <c r="K132" s="61">
        <f>K134+K135</f>
        <v>2859.8</v>
      </c>
      <c r="L132" s="62">
        <v>0</v>
      </c>
      <c r="M132" s="62">
        <v>0</v>
      </c>
      <c r="N132" s="62">
        <v>0</v>
      </c>
    </row>
    <row r="133" spans="1:14" s="5" customFormat="1" ht="13.5" customHeight="1">
      <c r="A133" s="30"/>
      <c r="B133" s="31" t="s">
        <v>109</v>
      </c>
      <c r="C133" s="32"/>
      <c r="D133" s="18"/>
      <c r="E133" s="18"/>
      <c r="F133" s="18"/>
      <c r="G133" s="18"/>
      <c r="H133" s="18"/>
      <c r="I133" s="18"/>
      <c r="J133" s="65"/>
      <c r="K133" s="65"/>
      <c r="L133" s="62"/>
      <c r="M133" s="65"/>
      <c r="N133" s="65"/>
    </row>
    <row r="134" spans="1:14" s="5" customFormat="1" ht="25.5">
      <c r="A134" s="30" t="s">
        <v>172</v>
      </c>
      <c r="B134" s="8" t="s">
        <v>98</v>
      </c>
      <c r="C134" s="7">
        <v>1600</v>
      </c>
      <c r="D134" s="7">
        <v>1600</v>
      </c>
      <c r="E134" s="7">
        <v>0</v>
      </c>
      <c r="F134" s="7">
        <v>0</v>
      </c>
      <c r="G134" s="7">
        <v>0</v>
      </c>
      <c r="H134" s="7">
        <v>1590.9590000000001</v>
      </c>
      <c r="I134" s="21"/>
      <c r="J134" s="62">
        <v>1551.7</v>
      </c>
      <c r="K134" s="62">
        <v>1551.7</v>
      </c>
      <c r="L134" s="62">
        <v>0</v>
      </c>
      <c r="M134" s="62">
        <v>0</v>
      </c>
      <c r="N134" s="62">
        <v>0</v>
      </c>
    </row>
    <row r="135" spans="1:14" s="5" customFormat="1" ht="38.25">
      <c r="A135" s="30" t="s">
        <v>173</v>
      </c>
      <c r="B135" s="8" t="s">
        <v>99</v>
      </c>
      <c r="C135" s="7">
        <v>1358</v>
      </c>
      <c r="D135" s="7">
        <v>1358</v>
      </c>
      <c r="E135" s="7">
        <v>0</v>
      </c>
      <c r="F135" s="7">
        <v>0</v>
      </c>
      <c r="G135" s="7">
        <v>0</v>
      </c>
      <c r="H135" s="7">
        <v>2135.355</v>
      </c>
      <c r="I135" s="21"/>
      <c r="J135" s="62">
        <v>1308.0999999999999</v>
      </c>
      <c r="K135" s="62">
        <v>1308.0999999999999</v>
      </c>
      <c r="L135" s="62">
        <v>0</v>
      </c>
      <c r="M135" s="62">
        <v>0</v>
      </c>
      <c r="N135" s="62">
        <v>0</v>
      </c>
    </row>
    <row r="136" spans="1:14" s="5" customFormat="1" ht="42.75" customHeight="1">
      <c r="A136" s="30" t="s">
        <v>174</v>
      </c>
      <c r="B136" s="18" t="s">
        <v>97</v>
      </c>
      <c r="C136" s="21">
        <v>1398</v>
      </c>
      <c r="D136" s="21">
        <v>1398</v>
      </c>
      <c r="E136" s="21">
        <v>0</v>
      </c>
      <c r="F136" s="21">
        <v>0</v>
      </c>
      <c r="G136" s="21">
        <v>0</v>
      </c>
      <c r="H136" s="21">
        <v>1215.3219999999999</v>
      </c>
      <c r="I136" s="21"/>
      <c r="J136" s="61">
        <v>1222</v>
      </c>
      <c r="K136" s="61">
        <v>1222</v>
      </c>
      <c r="L136" s="62">
        <v>0</v>
      </c>
      <c r="M136" s="62">
        <v>0</v>
      </c>
      <c r="N136" s="62">
        <v>0</v>
      </c>
    </row>
    <row r="137" spans="1:14" s="5" customFormat="1" ht="12.75" customHeight="1">
      <c r="A137" s="30"/>
      <c r="B137" s="31" t="s">
        <v>109</v>
      </c>
      <c r="C137" s="32"/>
      <c r="D137" s="18"/>
      <c r="E137" s="18"/>
      <c r="F137" s="18"/>
      <c r="G137" s="18"/>
      <c r="H137" s="18"/>
      <c r="I137" s="18"/>
      <c r="J137" s="65"/>
      <c r="K137" s="65"/>
      <c r="L137" s="62"/>
      <c r="M137" s="65"/>
      <c r="N137" s="65"/>
    </row>
    <row r="138" spans="1:14" s="5" customFormat="1" ht="38.25">
      <c r="A138" s="30" t="s">
        <v>175</v>
      </c>
      <c r="B138" s="8" t="s">
        <v>100</v>
      </c>
      <c r="C138" s="7">
        <v>1398</v>
      </c>
      <c r="D138" s="7">
        <v>1398</v>
      </c>
      <c r="E138" s="7">
        <v>0</v>
      </c>
      <c r="F138" s="7">
        <v>0</v>
      </c>
      <c r="G138" s="7">
        <v>0</v>
      </c>
      <c r="H138" s="7">
        <v>1215.3219999999999</v>
      </c>
      <c r="I138" s="21"/>
      <c r="J138" s="62">
        <v>1222</v>
      </c>
      <c r="K138" s="62">
        <v>1222</v>
      </c>
      <c r="L138" s="62">
        <v>0</v>
      </c>
      <c r="M138" s="62">
        <v>0</v>
      </c>
      <c r="N138" s="62">
        <v>0</v>
      </c>
    </row>
    <row r="139" spans="1:14" s="5" customFormat="1" ht="13.5">
      <c r="A139" s="30"/>
      <c r="B139" s="9"/>
      <c r="C139" s="11"/>
      <c r="D139" s="11"/>
      <c r="E139" s="11"/>
      <c r="F139" s="11"/>
      <c r="G139" s="11"/>
      <c r="H139" s="11"/>
      <c r="I139" s="11"/>
      <c r="J139" s="66"/>
      <c r="K139" s="66"/>
      <c r="L139" s="62"/>
      <c r="M139" s="66"/>
      <c r="N139" s="66"/>
    </row>
    <row r="140" spans="1:14" s="38" customFormat="1" ht="63.75">
      <c r="A140" s="46">
        <v>12</v>
      </c>
      <c r="B140" s="25" t="s">
        <v>184</v>
      </c>
      <c r="C140" s="27">
        <f>D140+E140+F140+G140</f>
        <v>16832.3</v>
      </c>
      <c r="D140" s="27">
        <v>2323</v>
      </c>
      <c r="E140" s="27">
        <v>938</v>
      </c>
      <c r="F140" s="27">
        <v>2322.4</v>
      </c>
      <c r="G140" s="27">
        <v>11248.9</v>
      </c>
      <c r="H140" s="27">
        <v>4616.3999999999996</v>
      </c>
      <c r="I140" s="47" t="s">
        <v>193</v>
      </c>
      <c r="J140" s="58">
        <v>11400</v>
      </c>
      <c r="K140" s="58">
        <v>1920.42</v>
      </c>
      <c r="L140" s="59">
        <v>775.55</v>
      </c>
      <c r="M140" s="58">
        <v>1920.4</v>
      </c>
      <c r="N140" s="58">
        <v>6783.6</v>
      </c>
    </row>
    <row r="141" spans="1:14" s="38" customFormat="1" ht="14.25" customHeight="1">
      <c r="A141" s="30"/>
      <c r="B141" s="26" t="s">
        <v>4</v>
      </c>
      <c r="C141" s="28"/>
      <c r="D141" s="28"/>
      <c r="E141" s="28"/>
      <c r="F141" s="28"/>
      <c r="G141" s="28"/>
      <c r="H141" s="28"/>
      <c r="I141" s="75"/>
      <c r="J141" s="67"/>
      <c r="K141" s="67"/>
      <c r="L141" s="62"/>
      <c r="M141" s="67"/>
      <c r="N141" s="67"/>
    </row>
    <row r="142" spans="1:14" s="38" customFormat="1" ht="27.75" customHeight="1">
      <c r="A142" s="30" t="s">
        <v>176</v>
      </c>
      <c r="B142" s="26" t="s">
        <v>102</v>
      </c>
      <c r="C142" s="47">
        <f>D142+E142+F142+G142</f>
        <v>16832.3</v>
      </c>
      <c r="D142" s="47">
        <v>2323</v>
      </c>
      <c r="E142" s="47">
        <v>938</v>
      </c>
      <c r="F142" s="47">
        <v>2322.4</v>
      </c>
      <c r="G142" s="47">
        <v>11248.9</v>
      </c>
      <c r="H142" s="47">
        <f>K142+L142+M142</f>
        <v>4616.3999999999996</v>
      </c>
      <c r="I142" s="47"/>
      <c r="J142" s="62">
        <v>11400</v>
      </c>
      <c r="K142" s="61">
        <v>1920.4</v>
      </c>
      <c r="L142" s="61">
        <v>775.6</v>
      </c>
      <c r="M142" s="61">
        <v>1920.4</v>
      </c>
      <c r="N142" s="61">
        <v>6783.6</v>
      </c>
    </row>
    <row r="143" spans="1:14" s="38" customFormat="1" ht="13.5" customHeight="1">
      <c r="A143" s="30"/>
      <c r="B143" s="40" t="s">
        <v>109</v>
      </c>
      <c r="C143" s="41"/>
      <c r="D143" s="26"/>
      <c r="E143" s="26"/>
      <c r="F143" s="26"/>
      <c r="G143" s="26"/>
      <c r="H143" s="47"/>
      <c r="I143" s="26"/>
      <c r="J143" s="65"/>
      <c r="K143" s="65"/>
      <c r="L143" s="65"/>
      <c r="M143" s="65"/>
      <c r="N143" s="65"/>
    </row>
    <row r="144" spans="1:14" s="38" customFormat="1" ht="25.5">
      <c r="A144" s="30" t="s">
        <v>177</v>
      </c>
      <c r="B144" s="42" t="s">
        <v>101</v>
      </c>
      <c r="C144" s="47">
        <f>D144+E144+F144+G144</f>
        <v>16832.3</v>
      </c>
      <c r="D144" s="39">
        <v>2323</v>
      </c>
      <c r="E144" s="39">
        <v>938</v>
      </c>
      <c r="F144" s="39">
        <v>2322.4</v>
      </c>
      <c r="G144" s="39">
        <v>11248.9</v>
      </c>
      <c r="H144" s="47">
        <f t="shared" ref="H144" si="3">K144+L144+M144</f>
        <v>4616.3999999999996</v>
      </c>
      <c r="I144" s="39"/>
      <c r="J144" s="62">
        <v>11400</v>
      </c>
      <c r="K144" s="62">
        <v>1920.4</v>
      </c>
      <c r="L144" s="62">
        <v>775.6</v>
      </c>
      <c r="M144" s="62">
        <v>1920.4</v>
      </c>
      <c r="N144" s="62">
        <v>6783.6</v>
      </c>
    </row>
    <row r="145" spans="1:14" s="38" customFormat="1" ht="13.5">
      <c r="A145" s="30"/>
      <c r="B145" s="37"/>
      <c r="C145" s="43"/>
      <c r="D145" s="43"/>
      <c r="E145" s="43"/>
      <c r="F145" s="43"/>
      <c r="G145" s="43"/>
      <c r="H145" s="44"/>
      <c r="I145" s="44"/>
      <c r="J145" s="69"/>
      <c r="K145" s="69"/>
      <c r="L145" s="62"/>
      <c r="M145" s="70"/>
      <c r="N145" s="70"/>
    </row>
    <row r="146" spans="1:14" s="5" customFormat="1" ht="89.25">
      <c r="A146" s="46">
        <v>13</v>
      </c>
      <c r="B146" s="25" t="s">
        <v>103</v>
      </c>
      <c r="C146" s="24">
        <v>37733</v>
      </c>
      <c r="D146" s="24">
        <v>26318</v>
      </c>
      <c r="E146" s="24">
        <v>0</v>
      </c>
      <c r="F146" s="24">
        <v>11415</v>
      </c>
      <c r="G146" s="24">
        <v>0</v>
      </c>
      <c r="H146" s="24">
        <v>2957.09</v>
      </c>
      <c r="I146" s="21" t="s">
        <v>192</v>
      </c>
      <c r="J146" s="59">
        <v>9195.08</v>
      </c>
      <c r="K146" s="59">
        <v>4833.8900000000003</v>
      </c>
      <c r="L146" s="59">
        <v>0</v>
      </c>
      <c r="M146" s="59">
        <v>4361.18</v>
      </c>
      <c r="N146" s="59">
        <v>0</v>
      </c>
    </row>
    <row r="147" spans="1:14" s="5" customFormat="1" ht="15" customHeight="1">
      <c r="A147" s="46"/>
      <c r="B147" s="26" t="s">
        <v>4</v>
      </c>
      <c r="C147" s="24"/>
      <c r="D147" s="24"/>
      <c r="E147" s="24"/>
      <c r="F147" s="24"/>
      <c r="G147" s="24"/>
      <c r="H147" s="24"/>
      <c r="I147" s="24"/>
      <c r="J147" s="59"/>
      <c r="K147" s="59"/>
      <c r="L147" s="59"/>
      <c r="M147" s="59"/>
      <c r="N147" s="59"/>
    </row>
    <row r="148" spans="1:14" s="5" customFormat="1" ht="40.5" customHeight="1">
      <c r="A148" s="30" t="s">
        <v>178</v>
      </c>
      <c r="B148" s="18" t="s">
        <v>104</v>
      </c>
      <c r="C148" s="7">
        <v>37733</v>
      </c>
      <c r="D148" s="7">
        <v>26318</v>
      </c>
      <c r="E148" s="7">
        <v>0</v>
      </c>
      <c r="F148" s="7">
        <v>11415</v>
      </c>
      <c r="G148" s="7">
        <v>0</v>
      </c>
      <c r="H148" s="7">
        <v>2957.09</v>
      </c>
      <c r="I148" s="7"/>
      <c r="J148" s="62">
        <v>9195.08</v>
      </c>
      <c r="K148" s="62">
        <v>4833.8900000000003</v>
      </c>
      <c r="L148" s="62">
        <v>0</v>
      </c>
      <c r="M148" s="62">
        <v>4361.18</v>
      </c>
      <c r="N148" s="62">
        <v>0</v>
      </c>
    </row>
    <row r="149" spans="1:14" s="5" customFormat="1" ht="13.5" customHeight="1">
      <c r="A149" s="30"/>
      <c r="B149" s="40" t="s">
        <v>109</v>
      </c>
      <c r="C149" s="41"/>
      <c r="D149" s="7"/>
      <c r="E149" s="7"/>
      <c r="F149" s="7"/>
      <c r="G149" s="7"/>
      <c r="H149" s="7"/>
      <c r="I149" s="7"/>
      <c r="J149" s="62"/>
      <c r="K149" s="62"/>
      <c r="L149" s="62"/>
      <c r="M149" s="62"/>
      <c r="N149" s="62"/>
    </row>
    <row r="150" spans="1:14" s="5" customFormat="1" ht="38.25">
      <c r="A150" s="30" t="s">
        <v>179</v>
      </c>
      <c r="B150" s="8" t="s">
        <v>105</v>
      </c>
      <c r="C150" s="7">
        <v>37733</v>
      </c>
      <c r="D150" s="7">
        <v>26318</v>
      </c>
      <c r="E150" s="7">
        <v>0</v>
      </c>
      <c r="F150" s="7">
        <v>11415</v>
      </c>
      <c r="G150" s="7">
        <v>0</v>
      </c>
      <c r="H150" s="7">
        <v>2957.09</v>
      </c>
      <c r="I150" s="21"/>
      <c r="J150" s="62">
        <v>9195.08</v>
      </c>
      <c r="K150" s="62">
        <v>4833.8900000000003</v>
      </c>
      <c r="L150" s="62">
        <v>0</v>
      </c>
      <c r="M150" s="62">
        <v>4361.18</v>
      </c>
      <c r="N150" s="62">
        <v>0</v>
      </c>
    </row>
    <row r="151" spans="1:14" s="56" customFormat="1">
      <c r="A151" s="44"/>
      <c r="B151" s="77" t="s">
        <v>188</v>
      </c>
      <c r="C151" s="78">
        <f t="shared" ref="C151:H151" si="4">C6+C27+C37+C44+C50+C66+C76+C82+C97+C117+C130+C140+C146</f>
        <v>299544.75</v>
      </c>
      <c r="D151" s="78">
        <f t="shared" si="4"/>
        <v>233733.15000000002</v>
      </c>
      <c r="E151" s="78">
        <f t="shared" si="4"/>
        <v>938</v>
      </c>
      <c r="F151" s="78">
        <f t="shared" si="4"/>
        <v>53624.7</v>
      </c>
      <c r="G151" s="78">
        <f t="shared" si="4"/>
        <v>11248.9</v>
      </c>
      <c r="H151" s="78">
        <f t="shared" si="4"/>
        <v>240166.96600000001</v>
      </c>
      <c r="I151" s="78"/>
      <c r="J151" s="78">
        <f>J6+J27+J37+J44+J50+J66+J76+J82+J97+J117+J130+J140+J146</f>
        <v>249749.22</v>
      </c>
      <c r="K151" s="78">
        <f>K6+K27+K37+K44+K50+K66+K76+K82+K97+K117+K130+K140+K146</f>
        <v>196496.03000000006</v>
      </c>
      <c r="L151" s="78">
        <f>L6+L27+L37+L44+L50+L66+L76+L82+L97+L117+L130+L140+L146</f>
        <v>775.55</v>
      </c>
      <c r="M151" s="78">
        <f>M6+M27+M37+M44+M50+M66+M76+M82+M97+M117+M130+M140+M146</f>
        <v>45694.01</v>
      </c>
      <c r="N151" s="78">
        <f>N6+N27+N37+N44+N50+N66+N76+N82+N97+N117+N130+N140+N146</f>
        <v>6783.6</v>
      </c>
    </row>
    <row r="152" spans="1:14">
      <c r="A152" s="53"/>
      <c r="B152" s="36"/>
      <c r="C152" s="79"/>
      <c r="D152" s="36"/>
      <c r="E152" s="36"/>
      <c r="F152" s="36"/>
      <c r="G152" s="36"/>
      <c r="H152" s="36"/>
      <c r="I152" s="36"/>
      <c r="J152" s="71"/>
      <c r="K152" s="72"/>
      <c r="L152" s="72"/>
      <c r="M152" s="72"/>
      <c r="N152" s="72"/>
    </row>
    <row r="153" spans="1:14">
      <c r="A153" s="53"/>
      <c r="B153" s="36"/>
      <c r="C153" s="36"/>
      <c r="D153" s="36"/>
      <c r="E153" s="36"/>
      <c r="F153" s="36"/>
      <c r="G153" s="36"/>
      <c r="H153" s="36"/>
      <c r="I153" s="36"/>
      <c r="J153" s="72"/>
      <c r="K153" s="72"/>
      <c r="L153" s="72"/>
      <c r="M153" s="72"/>
      <c r="N153" s="72"/>
    </row>
    <row r="154" spans="1:14">
      <c r="A154" s="53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</row>
    <row r="155" spans="1:14">
      <c r="A155" s="53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</row>
    <row r="156" spans="1:14">
      <c r="A156" s="53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</row>
    <row r="157" spans="1:14">
      <c r="A157" s="53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</row>
    <row r="158" spans="1:14">
      <c r="A158" s="53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</row>
    <row r="159" spans="1:14">
      <c r="A159" s="53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</row>
    <row r="160" spans="1:14">
      <c r="A160" s="53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</row>
    <row r="161" spans="1:14">
      <c r="A161" s="53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</row>
    <row r="162" spans="1:14">
      <c r="A162" s="53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</row>
    <row r="163" spans="1:14">
      <c r="A163" s="53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</row>
    <row r="164" spans="1:14">
      <c r="A164" s="53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</row>
    <row r="165" spans="1:14">
      <c r="A165" s="53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</row>
    <row r="166" spans="1:14">
      <c r="A166" s="54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</row>
    <row r="167" spans="1:14">
      <c r="A167" s="54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</row>
  </sheetData>
  <mergeCells count="12">
    <mergeCell ref="A58:A59"/>
    <mergeCell ref="A1:N1"/>
    <mergeCell ref="C3:C4"/>
    <mergeCell ref="A2:A4"/>
    <mergeCell ref="B2:B4"/>
    <mergeCell ref="H2:H4"/>
    <mergeCell ref="I2:I4"/>
    <mergeCell ref="J3:J4"/>
    <mergeCell ref="J2:N2"/>
    <mergeCell ref="K3:N3"/>
    <mergeCell ref="C2:G2"/>
    <mergeCell ref="D3:G3"/>
  </mergeCells>
  <pageMargins left="0" right="0.16" top="0.15748031496062992" bottom="0.15748031496062992" header="0" footer="0"/>
  <pageSetup paperSize="9" scale="89" orientation="landscape" horizontalDpi="180" verticalDpi="18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2015-04-01T05:43:02Z</dcterms:modified>
</cp:coreProperties>
</file>